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gioneria\Ragioneria02\Paola\Personale\TRASPARENZA L 69 DEL 2009\pubblicati\2026\"/>
    </mc:Choice>
  </mc:AlternateContent>
  <xr:revisionPtr revIDLastSave="0" documentId="13_ncr:1_{1D47D3F5-A942-44D5-92DD-57CD437270E9}" xr6:coauthVersionLast="47" xr6:coauthVersionMax="47" xr10:uidLastSave="{00000000-0000-0000-0000-000000000000}"/>
  <bookViews>
    <workbookView xWindow="-120" yWindow="-120" windowWidth="29040" windowHeight="15720" xr2:uid="{0C8F07BE-F953-4572-89D3-4FDD2B43327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1" l="1"/>
  <c r="J6" i="1" s="1"/>
  <c r="I7" i="1"/>
  <c r="J7" i="1" s="1"/>
  <c r="I8" i="1"/>
  <c r="J8" i="1" s="1"/>
  <c r="I9" i="1"/>
  <c r="J9" i="1" s="1"/>
  <c r="I10" i="1"/>
  <c r="J10" i="1" s="1"/>
  <c r="M32" i="1"/>
  <c r="M31" i="1"/>
  <c r="M30" i="1"/>
  <c r="M29" i="1"/>
  <c r="M28" i="1"/>
  <c r="I32" i="1"/>
  <c r="J32" i="1" s="1"/>
  <c r="I31" i="1"/>
  <c r="J31" i="1" s="1"/>
  <c r="I30" i="1"/>
  <c r="J30" i="1" s="1"/>
  <c r="I29" i="1"/>
  <c r="J29" i="1" s="1"/>
  <c r="I28" i="1"/>
  <c r="M21" i="1"/>
  <c r="M20" i="1"/>
  <c r="M19" i="1"/>
  <c r="M18" i="1"/>
  <c r="M17" i="1"/>
  <c r="I21" i="1"/>
  <c r="J21" i="1" s="1"/>
  <c r="I20" i="1"/>
  <c r="J20" i="1" s="1"/>
  <c r="I19" i="1"/>
  <c r="J19" i="1" s="1"/>
  <c r="I18" i="1"/>
  <c r="J18" i="1" s="1"/>
  <c r="I17" i="1"/>
  <c r="J17" i="1" s="1"/>
  <c r="M10" i="1"/>
  <c r="M9" i="1"/>
  <c r="M8" i="1"/>
  <c r="M7" i="1"/>
  <c r="M6" i="1"/>
  <c r="C12" i="1"/>
  <c r="B12" i="1"/>
  <c r="B34" i="1"/>
  <c r="B23" i="1"/>
  <c r="D12" i="1"/>
  <c r="L34" i="1"/>
  <c r="H34" i="1"/>
  <c r="G34" i="1"/>
  <c r="F34" i="1"/>
  <c r="E34" i="1"/>
  <c r="D34" i="1"/>
  <c r="C34" i="1"/>
  <c r="L23" i="1"/>
  <c r="H23" i="1"/>
  <c r="G23" i="1"/>
  <c r="F23" i="1"/>
  <c r="E23" i="1"/>
  <c r="D23" i="1"/>
  <c r="C23" i="1"/>
  <c r="L12" i="1"/>
  <c r="H12" i="1"/>
  <c r="G12" i="1"/>
  <c r="F12" i="1"/>
  <c r="E12" i="1"/>
  <c r="I34" i="1" l="1"/>
  <c r="I12" i="1"/>
  <c r="J28" i="1"/>
  <c r="I23" i="1"/>
</calcChain>
</file>

<file path=xl/sharedStrings.xml><?xml version="1.0" encoding="utf-8"?>
<sst xmlns="http://schemas.openxmlformats.org/spreadsheetml/2006/main" count="58" uniqueCount="22">
  <si>
    <t xml:space="preserve">TASSI DI ASSENZA E PRESENZA DEL PERSONALE </t>
  </si>
  <si>
    <t>AREA</t>
  </si>
  <si>
    <t>N° DIPENDENTI</t>
  </si>
  <si>
    <t>n° giorni lavorativi teorici</t>
  </si>
  <si>
    <t>n° giorni ferie</t>
  </si>
  <si>
    <t>n° giorni malattia / infortunio</t>
  </si>
  <si>
    <t>n° giorni permessi retribuiti</t>
  </si>
  <si>
    <t>n° giorni maternità, congedo parentale e malattia figli</t>
  </si>
  <si>
    <t>n° giorni assenze non retribuite</t>
  </si>
  <si>
    <t>n° giorni di assenza</t>
  </si>
  <si>
    <t>TASSO MEDIO DI ASSENZA</t>
  </si>
  <si>
    <t>n° giorni di presenza</t>
  </si>
  <si>
    <t>TASSO MEDIO DI PRESENZA</t>
  </si>
  <si>
    <t>AREA AMMINISTRATIVA - posiz. organiz. n. 1</t>
  </si>
  <si>
    <t>AREA CONTABILE - FINANZIARIA - TRIBUTARIA - posiz. organiz. n. 2</t>
  </si>
  <si>
    <t>AREA SOCIO ASSISTENZIALE - SCOLASTICA - CULTURALE - posiz. organiz. n. 3</t>
  </si>
  <si>
    <t>AREA GESTIONE DEL TERRITORIO - posiz. organiz. n. 4</t>
  </si>
  <si>
    <t>AREA VIGILANZA URBANA - VIGILANZA PATRIMONIO FORESTALE - COMMERCIO - POLIZIA AMMINISTRATIVA</t>
  </si>
  <si>
    <t>TOTALE</t>
  </si>
  <si>
    <t>MESE DI LUGLIO 2026</t>
  </si>
  <si>
    <t>MESE DI AGOSTO 2026</t>
  </si>
  <si>
    <t>MESE DI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</si>
</sst>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1" fontId="0" fillId="0" borderId="2" xfId="0" applyNumberFormat="1" applyBorder="1"/>
    <xf numFmtId="10" fontId="0" fillId="0" borderId="2" xfId="0" applyNumberFormat="1" applyBorder="1"/>
    <xf numFmtId="164" fontId="0" fillId="0" borderId="2" xfId="1" applyNumberFormat="1" applyFont="1" applyBorder="1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wrapText="1"/>
    </xf>
    <xf numFmtId="1" fontId="0" fillId="0" borderId="2" xfId="0" applyNumberFormat="1" applyBorder="1" applyAlignment="1">
      <alignment wrapText="1"/>
    </xf>
    <xf numFmtId="0" fontId="0" fillId="0" borderId="0" xfId="0" applyAlignment="1">
      <alignment horizontal="center" wrapText="1"/>
    </xf>
    <xf numFmtId="1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10" fontId="0" fillId="0" borderId="2" xfId="0" applyNumberFormat="1" applyBorder="1" applyAlignment="1">
      <alignment horizontal="right"/>
    </xf>
    <xf numFmtId="1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 wrapText="1"/>
    </xf>
    <xf numFmtId="1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FD176-0285-45A4-892E-F4D0631E0462}">
  <dimension ref="A3:Q34"/>
  <sheetViews>
    <sheetView tabSelected="1" topLeftCell="A5" workbookViewId="0">
      <selection activeCell="L28" sqref="L28:L32"/>
    </sheetView>
  </sheetViews>
  <sheetFormatPr defaultRowHeight="15" x14ac:dyDescent="0.25"/>
  <cols>
    <col min="1" max="1" width="46.7109375" customWidth="1"/>
    <col min="2" max="2" width="12" style="10" customWidth="1"/>
    <col min="5" max="5" width="11" customWidth="1"/>
    <col min="7" max="7" width="12.5703125" customWidth="1"/>
    <col min="8" max="8" width="9.85546875" customWidth="1"/>
    <col min="10" max="10" width="9.7109375" bestFit="1" customWidth="1"/>
  </cols>
  <sheetData>
    <row r="3" spans="1:17" ht="15.75" x14ac:dyDescent="0.25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9"/>
      <c r="O3" s="9"/>
      <c r="P3" s="9"/>
      <c r="Q3" s="9"/>
    </row>
    <row r="4" spans="1:17" ht="22.5" customHeight="1" x14ac:dyDescent="0.25">
      <c r="A4" s="22" t="s">
        <v>19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7" s="4" customFormat="1" ht="73.5" customHeight="1" x14ac:dyDescent="0.25">
      <c r="A5" s="5" t="s">
        <v>1</v>
      </c>
      <c r="B5" s="1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/>
      <c r="L5" s="5" t="s">
        <v>11</v>
      </c>
      <c r="M5" s="5" t="s">
        <v>12</v>
      </c>
    </row>
    <row r="6" spans="1:17" x14ac:dyDescent="0.25">
      <c r="A6" s="5" t="s">
        <v>13</v>
      </c>
      <c r="B6" s="2">
        <v>7</v>
      </c>
      <c r="C6" s="2">
        <v>161</v>
      </c>
      <c r="D6" s="17">
        <v>38.402777777777779</v>
      </c>
      <c r="E6" s="17">
        <v>2.9166666666666665</v>
      </c>
      <c r="F6" s="17">
        <v>2.1180555555555558</v>
      </c>
      <c r="G6" s="17">
        <v>0</v>
      </c>
      <c r="H6" s="17">
        <v>0</v>
      </c>
      <c r="I6" s="17">
        <f>SUM(D6:H6)</f>
        <v>43.4375</v>
      </c>
      <c r="J6" s="19">
        <f>I6/C6</f>
        <v>0.26979813664596275</v>
      </c>
      <c r="K6" s="3"/>
      <c r="L6" s="8">
        <v>117.56250000000001</v>
      </c>
      <c r="M6" s="7">
        <f>L6/C6</f>
        <v>0.73020186335403736</v>
      </c>
    </row>
    <row r="7" spans="1:17" ht="30" x14ac:dyDescent="0.25">
      <c r="A7" s="5" t="s">
        <v>14</v>
      </c>
      <c r="B7" s="2">
        <v>4</v>
      </c>
      <c r="C7" s="2">
        <v>92</v>
      </c>
      <c r="D7" s="17">
        <v>25.188492063492063</v>
      </c>
      <c r="E7" s="17">
        <v>0</v>
      </c>
      <c r="F7" s="17">
        <v>4.7619047619047628</v>
      </c>
      <c r="G7" s="17">
        <v>0</v>
      </c>
      <c r="H7" s="17">
        <v>0</v>
      </c>
      <c r="I7" s="17">
        <f t="shared" ref="I7:I10" si="0">SUM(D7:H7)</f>
        <v>29.950396825396826</v>
      </c>
      <c r="J7" s="19">
        <f t="shared" ref="J7:J10" si="1">I7/C7</f>
        <v>0.32554779158040026</v>
      </c>
      <c r="K7" s="3"/>
      <c r="L7" s="8">
        <v>62.04960317460317</v>
      </c>
      <c r="M7" s="7">
        <f t="shared" ref="M7:M10" si="2">L7/C7</f>
        <v>0.67445220841959963</v>
      </c>
    </row>
    <row r="8" spans="1:17" ht="30" x14ac:dyDescent="0.25">
      <c r="A8" s="5" t="s">
        <v>15</v>
      </c>
      <c r="B8" s="2">
        <v>2</v>
      </c>
      <c r="C8" s="2">
        <v>46</v>
      </c>
      <c r="D8" s="17">
        <v>16.041666666666664</v>
      </c>
      <c r="E8" s="17">
        <v>0</v>
      </c>
      <c r="F8" s="17">
        <v>0</v>
      </c>
      <c r="G8" s="17">
        <v>0</v>
      </c>
      <c r="H8" s="17">
        <v>0</v>
      </c>
      <c r="I8" s="17">
        <f t="shared" si="0"/>
        <v>16.041666666666664</v>
      </c>
      <c r="J8" s="19">
        <f t="shared" si="1"/>
        <v>0.34873188405797095</v>
      </c>
      <c r="K8" s="3"/>
      <c r="L8" s="8">
        <v>29.958333333333336</v>
      </c>
      <c r="M8" s="7">
        <f t="shared" si="2"/>
        <v>0.65126811594202905</v>
      </c>
    </row>
    <row r="9" spans="1:17" ht="30" x14ac:dyDescent="0.25">
      <c r="A9" s="5" t="s">
        <v>16</v>
      </c>
      <c r="B9" s="2">
        <v>11</v>
      </c>
      <c r="C9" s="2">
        <v>253</v>
      </c>
      <c r="D9" s="17">
        <v>78.819444444444443</v>
      </c>
      <c r="E9" s="17">
        <v>6.9444444444444446</v>
      </c>
      <c r="F9" s="17">
        <v>6.354166666666667</v>
      </c>
      <c r="G9" s="17">
        <v>0</v>
      </c>
      <c r="H9" s="17">
        <v>0</v>
      </c>
      <c r="I9" s="17">
        <f t="shared" si="0"/>
        <v>92.118055555555557</v>
      </c>
      <c r="J9" s="19">
        <f t="shared" si="1"/>
        <v>0.36410298638559507</v>
      </c>
      <c r="K9" s="3"/>
      <c r="L9" s="8">
        <v>160.88194444444443</v>
      </c>
      <c r="M9" s="7">
        <f t="shared" si="2"/>
        <v>0.63589701361440487</v>
      </c>
    </row>
    <row r="10" spans="1:17" ht="45" x14ac:dyDescent="0.25">
      <c r="A10" s="5" t="s">
        <v>17</v>
      </c>
      <c r="B10" s="2">
        <v>5</v>
      </c>
      <c r="C10" s="2">
        <v>115</v>
      </c>
      <c r="D10" s="17">
        <v>22.5</v>
      </c>
      <c r="E10" s="17">
        <v>19.444444444444443</v>
      </c>
      <c r="F10" s="17">
        <v>5.3472222222222232</v>
      </c>
      <c r="G10" s="17">
        <v>0</v>
      </c>
      <c r="H10" s="17">
        <v>0</v>
      </c>
      <c r="I10" s="17">
        <f t="shared" si="0"/>
        <v>47.291666666666664</v>
      </c>
      <c r="J10" s="19">
        <f t="shared" si="1"/>
        <v>0.41123188405797101</v>
      </c>
      <c r="K10" s="3"/>
      <c r="L10" s="8">
        <v>67.708333333333329</v>
      </c>
      <c r="M10" s="7">
        <f t="shared" si="2"/>
        <v>0.58876811594202894</v>
      </c>
    </row>
    <row r="11" spans="1:17" x14ac:dyDescent="0.25">
      <c r="A11" s="3"/>
      <c r="B11" s="2"/>
      <c r="C11" s="2"/>
      <c r="D11" s="17"/>
      <c r="E11" s="17"/>
      <c r="F11" s="17"/>
      <c r="G11" s="17"/>
      <c r="H11" s="17"/>
      <c r="I11" s="17"/>
      <c r="J11" s="6"/>
      <c r="K11" s="3"/>
      <c r="L11" s="8"/>
      <c r="M11" s="3"/>
    </row>
    <row r="12" spans="1:17" x14ac:dyDescent="0.25">
      <c r="A12" s="3" t="s">
        <v>18</v>
      </c>
      <c r="B12" s="2">
        <f>SUM(B6:B11)</f>
        <v>29</v>
      </c>
      <c r="C12" s="2">
        <f>SUM(C6:C10)</f>
        <v>667</v>
      </c>
      <c r="D12" s="17">
        <f t="shared" ref="D12:I12" si="3">SUM(D6:D10)</f>
        <v>180.95238095238096</v>
      </c>
      <c r="E12" s="17">
        <f t="shared" si="3"/>
        <v>29.305555555555554</v>
      </c>
      <c r="F12" s="17">
        <f t="shared" si="3"/>
        <v>18.581349206349209</v>
      </c>
      <c r="G12" s="17">
        <f t="shared" si="3"/>
        <v>0</v>
      </c>
      <c r="H12" s="17">
        <f t="shared" si="3"/>
        <v>0</v>
      </c>
      <c r="I12" s="17">
        <f t="shared" si="3"/>
        <v>228.83928571428569</v>
      </c>
      <c r="J12" s="15"/>
      <c r="K12" s="15"/>
      <c r="L12" s="14">
        <f>SUM(L6:L10)</f>
        <v>438.16071428571428</v>
      </c>
      <c r="M12" s="16"/>
    </row>
    <row r="15" spans="1:17" x14ac:dyDescent="0.25">
      <c r="A15" s="20" t="s">
        <v>20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7" ht="75" x14ac:dyDescent="0.25">
      <c r="A16" s="5" t="s">
        <v>1</v>
      </c>
      <c r="B16" s="1" t="s">
        <v>2</v>
      </c>
      <c r="C16" s="5" t="s">
        <v>3</v>
      </c>
      <c r="D16" s="5" t="s">
        <v>4</v>
      </c>
      <c r="E16" s="5" t="s">
        <v>5</v>
      </c>
      <c r="F16" s="5" t="s">
        <v>6</v>
      </c>
      <c r="G16" s="5" t="s">
        <v>7</v>
      </c>
      <c r="H16" s="5" t="s">
        <v>8</v>
      </c>
      <c r="I16" s="5" t="s">
        <v>9</v>
      </c>
      <c r="J16" s="5" t="s">
        <v>10</v>
      </c>
      <c r="K16" s="5"/>
      <c r="L16" s="5" t="s">
        <v>11</v>
      </c>
      <c r="M16" s="5" t="s">
        <v>12</v>
      </c>
      <c r="N16" s="4"/>
    </row>
    <row r="17" spans="1:14" ht="27" customHeight="1" x14ac:dyDescent="0.25">
      <c r="A17" s="5" t="s">
        <v>13</v>
      </c>
      <c r="B17" s="1">
        <v>7</v>
      </c>
      <c r="C17" s="1">
        <v>147</v>
      </c>
      <c r="D17" s="18">
        <v>36.041666666666671</v>
      </c>
      <c r="E17" s="18">
        <v>0</v>
      </c>
      <c r="F17" s="18">
        <v>1.6666666666666667</v>
      </c>
      <c r="G17" s="18">
        <v>0</v>
      </c>
      <c r="H17" s="18">
        <v>0</v>
      </c>
      <c r="I17" s="17">
        <f>SUM(D17:H17)</f>
        <v>37.708333333333336</v>
      </c>
      <c r="J17" s="19">
        <f>I17/C17</f>
        <v>0.25651927437641725</v>
      </c>
      <c r="K17" s="5"/>
      <c r="L17" s="12">
        <v>109.29166666666667</v>
      </c>
      <c r="M17" s="7">
        <f t="shared" ref="M17:M21" si="4">L17/C17</f>
        <v>0.74348072562358281</v>
      </c>
      <c r="N17" s="4"/>
    </row>
    <row r="18" spans="1:14" ht="34.5" customHeight="1" x14ac:dyDescent="0.25">
      <c r="A18" s="5" t="s">
        <v>14</v>
      </c>
      <c r="B18" s="1">
        <v>4</v>
      </c>
      <c r="C18" s="1">
        <v>84</v>
      </c>
      <c r="D18" s="18">
        <v>29.404761904761905</v>
      </c>
      <c r="E18" s="18">
        <v>0.76388888888888884</v>
      </c>
      <c r="F18" s="18">
        <v>3.5119047619047619</v>
      </c>
      <c r="G18" s="18">
        <v>0</v>
      </c>
      <c r="H18" s="18">
        <v>0</v>
      </c>
      <c r="I18" s="17">
        <f t="shared" ref="I18:I21" si="5">SUM(D18:H18)</f>
        <v>33.680555555555557</v>
      </c>
      <c r="J18" s="19">
        <f t="shared" ref="J18:J21" si="6">I18/C18</f>
        <v>0.40095899470899471</v>
      </c>
      <c r="K18" s="5"/>
      <c r="L18" s="12">
        <v>50.319444444444443</v>
      </c>
      <c r="M18" s="7">
        <f t="shared" si="4"/>
        <v>0.59904100529100524</v>
      </c>
      <c r="N18" s="4"/>
    </row>
    <row r="19" spans="1:14" ht="31.5" customHeight="1" x14ac:dyDescent="0.25">
      <c r="A19" s="5" t="s">
        <v>15</v>
      </c>
      <c r="B19" s="1">
        <v>2</v>
      </c>
      <c r="C19" s="1">
        <v>42</v>
      </c>
      <c r="D19" s="18">
        <v>12.638888888888889</v>
      </c>
      <c r="E19" s="18">
        <v>0</v>
      </c>
      <c r="F19" s="18">
        <v>0</v>
      </c>
      <c r="G19" s="18">
        <v>0</v>
      </c>
      <c r="H19" s="18">
        <v>0</v>
      </c>
      <c r="I19" s="17">
        <f t="shared" si="5"/>
        <v>12.638888888888889</v>
      </c>
      <c r="J19" s="19">
        <f t="shared" si="6"/>
        <v>0.30092592592592593</v>
      </c>
      <c r="K19" s="5"/>
      <c r="L19" s="12">
        <v>29.361111111111111</v>
      </c>
      <c r="M19" s="7">
        <f t="shared" si="4"/>
        <v>0.69907407407407407</v>
      </c>
      <c r="N19" s="4"/>
    </row>
    <row r="20" spans="1:14" ht="26.25" customHeight="1" x14ac:dyDescent="0.25">
      <c r="A20" s="5" t="s">
        <v>16</v>
      </c>
      <c r="B20" s="1">
        <v>11</v>
      </c>
      <c r="C20" s="1">
        <v>231</v>
      </c>
      <c r="D20" s="18">
        <v>64.763888888888886</v>
      </c>
      <c r="E20" s="18">
        <v>13.611111111111111</v>
      </c>
      <c r="F20" s="18">
        <v>4.8611111111111107</v>
      </c>
      <c r="G20" s="18">
        <v>0</v>
      </c>
      <c r="H20" s="18">
        <v>0</v>
      </c>
      <c r="I20" s="17">
        <f t="shared" si="5"/>
        <v>83.236111111111114</v>
      </c>
      <c r="J20" s="19">
        <f t="shared" si="6"/>
        <v>0.36032948532948533</v>
      </c>
      <c r="K20" s="5"/>
      <c r="L20" s="12">
        <v>147.76388888888889</v>
      </c>
      <c r="M20" s="7">
        <f t="shared" si="4"/>
        <v>0.63967051467051461</v>
      </c>
      <c r="N20" s="4"/>
    </row>
    <row r="21" spans="1:14" ht="44.25" customHeight="1" x14ac:dyDescent="0.25">
      <c r="A21" s="5" t="s">
        <v>17</v>
      </c>
      <c r="B21" s="1">
        <v>5</v>
      </c>
      <c r="C21" s="1">
        <v>105</v>
      </c>
      <c r="D21" s="18">
        <v>27.430555555555554</v>
      </c>
      <c r="E21" s="18">
        <v>2.0833333333333335</v>
      </c>
      <c r="F21" s="18">
        <v>4.1666666666666661</v>
      </c>
      <c r="G21" s="18">
        <v>0</v>
      </c>
      <c r="H21" s="18">
        <v>0</v>
      </c>
      <c r="I21" s="17">
        <f t="shared" si="5"/>
        <v>33.68055555555555</v>
      </c>
      <c r="J21" s="19">
        <f t="shared" si="6"/>
        <v>0.3207671957671957</v>
      </c>
      <c r="K21" s="5"/>
      <c r="L21" s="12">
        <v>71.319444444444443</v>
      </c>
      <c r="M21" s="7">
        <f t="shared" si="4"/>
        <v>0.67923280423280419</v>
      </c>
      <c r="N21" s="4"/>
    </row>
    <row r="22" spans="1:14" x14ac:dyDescent="0.25">
      <c r="A22" s="5"/>
      <c r="B22" s="1"/>
      <c r="C22" s="1"/>
      <c r="D22" s="18"/>
      <c r="E22" s="18"/>
      <c r="F22" s="18"/>
      <c r="G22" s="18"/>
      <c r="H22" s="18"/>
      <c r="I22" s="18"/>
      <c r="J22" s="5"/>
      <c r="K22" s="5"/>
      <c r="L22" s="12"/>
      <c r="M22" s="5"/>
      <c r="N22" s="4"/>
    </row>
    <row r="23" spans="1:14" x14ac:dyDescent="0.25">
      <c r="A23" s="5" t="s">
        <v>18</v>
      </c>
      <c r="B23" s="1">
        <f>SUM(B17:B22)</f>
        <v>29</v>
      </c>
      <c r="C23" s="18">
        <f>SUM(C17:C21)</f>
        <v>609</v>
      </c>
      <c r="D23" s="18">
        <f t="shared" ref="D23:I23" si="7">SUM(D17:D21)</f>
        <v>170.2797619047619</v>
      </c>
      <c r="E23" s="18">
        <f t="shared" si="7"/>
        <v>16.458333333333332</v>
      </c>
      <c r="F23" s="18">
        <f t="shared" si="7"/>
        <v>14.206349206349206</v>
      </c>
      <c r="G23" s="18">
        <f t="shared" si="7"/>
        <v>0</v>
      </c>
      <c r="H23" s="18">
        <f t="shared" si="7"/>
        <v>0</v>
      </c>
      <c r="I23" s="18">
        <f t="shared" si="7"/>
        <v>200.94444444444443</v>
      </c>
      <c r="J23" s="12"/>
      <c r="K23" s="12"/>
      <c r="L23" s="12">
        <f>SUM(L17:L21)</f>
        <v>408.05555555555554</v>
      </c>
      <c r="M23" s="5"/>
      <c r="N23" s="4"/>
    </row>
    <row r="24" spans="1:14" x14ac:dyDescent="0.25">
      <c r="A24" s="4"/>
      <c r="B24" s="13"/>
      <c r="C24" s="4"/>
      <c r="D24" s="11"/>
      <c r="E24" s="11"/>
      <c r="F24" s="11"/>
      <c r="G24" s="11"/>
      <c r="H24" s="11"/>
      <c r="I24" s="4"/>
      <c r="J24" s="4"/>
      <c r="K24" s="4"/>
      <c r="L24" s="4"/>
      <c r="M24" s="4"/>
      <c r="N24" s="4"/>
    </row>
    <row r="26" spans="1:14" x14ac:dyDescent="0.25">
      <c r="A26" s="20" t="s">
        <v>21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4" s="4" customFormat="1" ht="75" x14ac:dyDescent="0.25">
      <c r="A27" s="5" t="s">
        <v>1</v>
      </c>
      <c r="B27" s="1" t="s">
        <v>2</v>
      </c>
      <c r="C27" s="5" t="s">
        <v>3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5" t="s">
        <v>10</v>
      </c>
      <c r="K27" s="5"/>
      <c r="L27" s="5" t="s">
        <v>11</v>
      </c>
      <c r="M27" s="5" t="s">
        <v>12</v>
      </c>
    </row>
    <row r="28" spans="1:14" x14ac:dyDescent="0.25">
      <c r="A28" s="5" t="s">
        <v>13</v>
      </c>
      <c r="B28" s="2">
        <v>7</v>
      </c>
      <c r="C28" s="2">
        <v>154</v>
      </c>
      <c r="D28" s="17">
        <v>30.972222222222221</v>
      </c>
      <c r="E28" s="17">
        <v>0</v>
      </c>
      <c r="F28" s="17">
        <v>9.1666666666666679</v>
      </c>
      <c r="G28" s="17">
        <v>0</v>
      </c>
      <c r="H28" s="17">
        <v>0</v>
      </c>
      <c r="I28" s="17">
        <f>SUM(D28:H28)</f>
        <v>40.138888888888886</v>
      </c>
      <c r="J28" s="19">
        <f>I28/C28</f>
        <v>0.26064213564213562</v>
      </c>
      <c r="K28" s="3"/>
      <c r="L28" s="6">
        <v>113.86111111111111</v>
      </c>
      <c r="M28" s="7">
        <f t="shared" ref="M28:M32" si="8">L28/C28</f>
        <v>0.73935786435786433</v>
      </c>
    </row>
    <row r="29" spans="1:14" ht="30" x14ac:dyDescent="0.25">
      <c r="A29" s="5" t="s">
        <v>14</v>
      </c>
      <c r="B29" s="2">
        <v>4</v>
      </c>
      <c r="C29" s="2">
        <v>88</v>
      </c>
      <c r="D29" s="17">
        <v>10.089285714285714</v>
      </c>
      <c r="E29" s="17">
        <v>5.833333333333333</v>
      </c>
      <c r="F29" s="17">
        <v>6.4484126984126977</v>
      </c>
      <c r="G29" s="17">
        <v>0</v>
      </c>
      <c r="H29" s="17">
        <v>0</v>
      </c>
      <c r="I29" s="17">
        <f t="shared" ref="I29:I32" si="9">SUM(D29:H29)</f>
        <v>22.371031746031747</v>
      </c>
      <c r="J29" s="19">
        <f t="shared" ref="J29:J32" si="10">I29/C29</f>
        <v>0.25421626984126983</v>
      </c>
      <c r="K29" s="3"/>
      <c r="L29" s="6">
        <v>65.628968253968253</v>
      </c>
      <c r="M29" s="7">
        <f t="shared" si="8"/>
        <v>0.74578373015873012</v>
      </c>
    </row>
    <row r="30" spans="1:14" ht="30" x14ac:dyDescent="0.25">
      <c r="A30" s="5" t="s">
        <v>15</v>
      </c>
      <c r="B30" s="2">
        <v>2</v>
      </c>
      <c r="C30" s="2">
        <v>44</v>
      </c>
      <c r="D30" s="17">
        <v>0</v>
      </c>
      <c r="E30" s="17">
        <v>2.3611111111111112</v>
      </c>
      <c r="F30" s="17">
        <v>0</v>
      </c>
      <c r="G30" s="17">
        <v>0</v>
      </c>
      <c r="H30" s="17">
        <v>0</v>
      </c>
      <c r="I30" s="17">
        <f t="shared" si="9"/>
        <v>2.3611111111111112</v>
      </c>
      <c r="J30" s="19">
        <f t="shared" si="10"/>
        <v>5.366161616161616E-2</v>
      </c>
      <c r="K30" s="3"/>
      <c r="L30" s="6">
        <v>41.638888888888886</v>
      </c>
      <c r="M30" s="7">
        <f t="shared" si="8"/>
        <v>0.94633838383838376</v>
      </c>
    </row>
    <row r="31" spans="1:14" ht="30" x14ac:dyDescent="0.25">
      <c r="A31" s="5" t="s">
        <v>16</v>
      </c>
      <c r="B31" s="2">
        <v>11</v>
      </c>
      <c r="C31" s="2">
        <v>242</v>
      </c>
      <c r="D31" s="17">
        <v>45.347222222222221</v>
      </c>
      <c r="E31" s="17">
        <v>0</v>
      </c>
      <c r="F31" s="17">
        <v>8.1666666666666661</v>
      </c>
      <c r="G31" s="17">
        <v>2.8472222222222223</v>
      </c>
      <c r="H31" s="17">
        <v>0</v>
      </c>
      <c r="I31" s="17">
        <f t="shared" si="9"/>
        <v>56.361111111111107</v>
      </c>
      <c r="J31" s="19">
        <f t="shared" si="10"/>
        <v>0.23289715335169878</v>
      </c>
      <c r="K31" s="3"/>
      <c r="L31" s="6">
        <v>185.63888888888889</v>
      </c>
      <c r="M31" s="7">
        <f t="shared" si="8"/>
        <v>0.7671028466483012</v>
      </c>
    </row>
    <row r="32" spans="1:14" ht="45" x14ac:dyDescent="0.25">
      <c r="A32" s="5" t="s">
        <v>17</v>
      </c>
      <c r="B32" s="2">
        <v>4</v>
      </c>
      <c r="C32" s="2">
        <v>88</v>
      </c>
      <c r="D32" s="17">
        <v>16.666666666666668</v>
      </c>
      <c r="E32" s="17">
        <v>7.083333333333333</v>
      </c>
      <c r="F32" s="17">
        <v>1.25</v>
      </c>
      <c r="G32" s="17">
        <v>0</v>
      </c>
      <c r="H32" s="17">
        <v>0</v>
      </c>
      <c r="I32" s="17">
        <f t="shared" si="9"/>
        <v>25</v>
      </c>
      <c r="J32" s="19">
        <f t="shared" si="10"/>
        <v>0.28409090909090912</v>
      </c>
      <c r="K32" s="3"/>
      <c r="L32" s="6">
        <v>63</v>
      </c>
      <c r="M32" s="7">
        <f t="shared" si="8"/>
        <v>0.71590909090909094</v>
      </c>
    </row>
    <row r="33" spans="1:13" x14ac:dyDescent="0.25">
      <c r="A33" s="5"/>
      <c r="B33" s="2"/>
      <c r="C33" s="2"/>
      <c r="D33" s="17"/>
      <c r="E33" s="17"/>
      <c r="F33" s="17"/>
      <c r="G33" s="17"/>
      <c r="H33" s="17"/>
      <c r="I33" s="17"/>
      <c r="J33" s="3"/>
      <c r="K33" s="3"/>
      <c r="L33" s="6"/>
      <c r="M33" s="3"/>
    </row>
    <row r="34" spans="1:13" x14ac:dyDescent="0.25">
      <c r="A34" s="5" t="s">
        <v>18</v>
      </c>
      <c r="B34" s="2">
        <f>SUM(B28:B33)</f>
        <v>28</v>
      </c>
      <c r="C34" s="2">
        <f>SUM(C28:C32)</f>
        <v>616</v>
      </c>
      <c r="D34" s="17">
        <f t="shared" ref="D34:I34" si="11">SUM(D28:D32)</f>
        <v>103.07539682539682</v>
      </c>
      <c r="E34" s="17">
        <f t="shared" si="11"/>
        <v>15.277777777777779</v>
      </c>
      <c r="F34" s="17">
        <f t="shared" si="11"/>
        <v>25.031746031746032</v>
      </c>
      <c r="G34" s="17">
        <f t="shared" si="11"/>
        <v>2.8472222222222223</v>
      </c>
      <c r="H34" s="17">
        <f t="shared" si="11"/>
        <v>0</v>
      </c>
      <c r="I34" s="17">
        <f t="shared" si="11"/>
        <v>146.23214285714286</v>
      </c>
      <c r="J34" s="6"/>
      <c r="K34" s="6"/>
      <c r="L34" s="6">
        <f>SUM(L28:L32)</f>
        <v>469.76785714285711</v>
      </c>
      <c r="M34" s="3"/>
    </row>
  </sheetData>
  <mergeCells count="4">
    <mergeCell ref="A26:M26"/>
    <mergeCell ref="A15:M15"/>
    <mergeCell ref="A3:M3"/>
    <mergeCell ref="A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ragioneria02</dc:creator>
  <cp:lastModifiedBy>ragioneria02</cp:lastModifiedBy>
  <dcterms:created xsi:type="dcterms:W3CDTF">2025-01-30T07:40:57Z</dcterms:created>
  <dcterms:modified xsi:type="dcterms:W3CDTF">2026-10-21T10:33:52Z</dcterms:modified>
</cp:coreProperties>
</file>