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<sst xmlns="http://schemas.openxmlformats.org/spreadsheetml/2006/main" count="842" uniqueCount="611">
  <si>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</si>
  <si>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</si>
  <si>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</si>
  <si>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</si>
  <si>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</si>
  <si>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</si>
  <si>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</si>
  <si>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</si>
  <si>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</si>
  <si>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</si>
  <si>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</si>
  <si>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</si>
  <si>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</si>
  <si>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</si>
  <si>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</si>
  <si>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</si>
  <si>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</si>
  <si>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</si>
  <si>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</si>
  <si>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</si>
  <si>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</si>
  <si>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</si>
  <si>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</si>
  <si>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</si>
  <si>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</si>
  <si>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</si>
  <si>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</si>
  <si>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</si>
  <si>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</si>
  <si>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</si>
  <si>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</si>
  <si>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</si>
  <si>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</si>
  <si>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</si>
  <si>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</si>
  <si>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</si>
  <si>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</si>
  <si>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</si>
  <si>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</si>
  <si>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</si>
  <si>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</si>
  <si>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</si>
  <si>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</si>
  <si>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</si>
  <si>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</si>
  <si>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</si>
  <si>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</si>
  <si>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</si>
  <si>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</si>
  <si>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</si>
  <si>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</si>
  <si>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</si>
  <si>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</si>
  <si>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</si>
  <si>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</si>
  <si>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</si>
  <si>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</si>
  <si>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</si>
  <si>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</si>
  <si>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</si>
  <si>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</si>
  <si>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</si>
  <si>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</si>
  <si>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</si>
  <si>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</si>
  <si>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</si>
  <si>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</si>
  <si>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</si>
  <si>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</si>
  <si>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</si>
  <si>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</si>
  <si>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</si>
  <si>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</si>
  <si>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</si>
  <si>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</si>
  <si>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</si>
  <si>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</si>
  <si>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</si>
  <si>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</si>
  <si>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</si>
  <si>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</si>
  <si>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</si>
  <si>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</si>
  <si>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</si>
  <si>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</si>
  <si>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</si>
  <si>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</si>
  <si>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</si>
  <si>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</si>
  <si>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</si>
  <si>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</si>
  <si>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</si>
  <si>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</si>
  <si>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</si>
  <si>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</si>
  <si>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</si>
  <si>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</si>
  <si>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</si>
  <si>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</si>
  <si>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</si>
  <si>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</si>
  <si>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</si>
  <si>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</si>
  <si>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</si>
  <si>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</si>
  <si>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</si>
  <si>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</si>
  <si>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</si>
  <si>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</si>
  <si>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</si>
  <si>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</si>
  <si>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</si>
  <si>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</si>
  <si>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</si>
  <si>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</si>
  <si>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</si>
  <si>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</si>
  <si>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</si>
  <si>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</si>
  <si>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</si>
  <si>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</si>
  <si>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</si>
  <si>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</si>
  <si>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</si>
  <si>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</si>
  <si>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</si>
  <si>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</si>
  <si>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</si>
  <si>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</si>
  <si>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</si>
  <si>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</si>
  <si>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</si>
  <si>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</si>
  <si>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</si>
  <si>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</si>
  <si>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</si>
  <si>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</si>
  <si>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</si>
  <si>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</si>
  <si>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</si>
  <si>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</si>
  <si>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</si>
  <si>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</si>
  <si>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</si>
  <si>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</si>
  <si>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</si>
  <si>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</si>
  <si>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</si>
  <si>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</si>
  <si>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</si>
  <si>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</si>
  <si>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</si>
  <si>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</si>
  <si>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</si>
  <si>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</si>
  <si>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</si>
  <si>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</si>
  <si>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</si>
  <si>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</si>
  <si>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</si>
  <si>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</si>
  <si>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</si>
  <si>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</si>
  <si>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</si>
  <si>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</si>
  <si>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</si>
  <si>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</si>
  <si>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</si>
  <si>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</si>
  <si>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</si>
  <si>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</si>
  <si>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</si>
  <si>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</si>
  <si>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</si>
  <si>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</si>
  <si>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</si>
  <si>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</si>
  <si>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</si>
  <si>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</si>
  <si>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</si>
  <si>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</si>
  <si>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</si>
  <si>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</si>
  <si>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</si>
  <si>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</si>
  <si>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</si>
  <si>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</si>
  <si>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</si>
  <si>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</si>
  <si>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</si>
  <si>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</si>
  <si>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</si>
  <si>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</si>
  <si>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</si>
  <si>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</si>
  <si>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</si>
  <si>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</si>
  <si>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</si>
  <si>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</si>
  <si>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</si>
  <si>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</si>
  <si>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</si>
  <si>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</si>
  <si>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</si>
  <si>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</si>
  <si>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</si>
  <si>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</si>
  <si>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</si>
  <si>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</si>
  <si>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</si>
  <si>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</si>
  <si>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</si>
  <si>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</si>
  <si>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</si>
  <si>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</si>
  <si>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</si>
  <si>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</si>
  <si>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</si>
  <si>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</si>
  <si>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</si>
  <si>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</si>
  <si>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</si>
  <si>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</si>
  <si>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</si>
  <si>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</si>
  <si>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</si>
  <si>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</si>
  <si>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</si>
  <si>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</si>
  <si>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</si>
  <si>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</si>
  <si>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</si>
  <si>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</si>
  <si>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</si>
  <si>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</si>
  <si>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</si>
  <si>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</si>
  <si>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</si>
  <si>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</si>
  <si>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</si>
  <si>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</si>
  <si>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</si>
  <si>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</si>
  <si>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</si>
  <si>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</si>
  <si>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</si>
  <si>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</si>
  <si>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</si>
  <si>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</si>
  <si>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</si>
  <si>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</si>
  <si>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</si>
  <si>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</si>
  <si>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</si>
  <si>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</si>
  <si>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</si>
  <si>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</si>
  <si>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</si>
  <si>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</si>
  <si>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</si>
  <si>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</si>
  <si>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</si>
  <si>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</si>
  <si>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</si>
  <si>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</si>
  <si>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</si>
  <si>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</si>
  <si>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</si>
  <si>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</si>
  <si>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</si>
  <si>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</si>
  <si>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</si>
  <si>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</si>
  <si>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</si>
  <si>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</si>
  <si>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</si>
  <si>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</si>
  <si>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</si>
  <si>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</si>
  <si>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</si>
  <si>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</si>
  <si>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</si>
  <si>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</si>
  <si>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</si>
  <si>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</si>
  <si>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</si>
  <si>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</si>
  <si>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</si>
  <si>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</si>
  <si>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</si>
  <si>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</si>
  <si>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</si>
  <si>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</si>
  <si>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</si>
  <si>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</si>
  <si>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</si>
  <si>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</si>
  <si>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</si>
  <si>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</si>
  <si>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</si>
  <si>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</si>
  <si>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</si>
  <si>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</si>
  <si>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</si>
  <si>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</si>
  <si>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</si>
  <si>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</si>
  <si>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</si>
  <si>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</si>
  <si>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</si>
  <si>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</si>
  <si>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</si>
  <si>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</si>
  <si>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</si>
  <si>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</si>
  <si>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</si>
  <si>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</si>
  <si>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</si>
  <si>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</si>
  <si>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</si>
  <si>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</si>
  <si>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</si>
  <si>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</si>
  <si>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</si>
  <si>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</si>
  <si>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</si>
  <si>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</si>
  <si>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</si>
  <si>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</si>
  <si>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</si>
  <si>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</si>
  <si>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</si>
  <si>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</si>
  <si>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</si>
  <si>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</si>
  <si>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</si>
  <si>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</si>
  <si>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</si>
  <si>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</si>
  <si>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</si>
  <si>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</si>
  <si>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</si>
  <si>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</si>
  <si>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</si>
  <si>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</si>
  <si>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</si>
  <si>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</si>
  <si>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</si>
  <si>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</si>
  <si>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</si>
  <si>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</si>
  <si>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</si>
  <si>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</si>
  <si>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</si>
  <si>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</si>
  <si>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</si>
  <si>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</si>
  <si>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</si>
  <si>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</si>
  <si>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</si>
  <si>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</si>
  <si>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</si>
  <si>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</si>
  <si>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</si>
  <si>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</si>
  <si>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</si>
  <si>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</si>
  <si>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</si>
  <si>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</si>
  <si>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</si>
  <si>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</si>
  <si>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</si>
  <si>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</si>
  <si>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</si>
  <si>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</si>
  <si>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</si>
  <si>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</si>
  <si>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</si>
  <si>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</si>
  <si>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</si>
  <si>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</si>
  <si>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</si>
  <si>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</si>
  <si>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</si>
  <si>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</si>
  <si>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</si>
  <si>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</si>
  <si>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</si>
  <si>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</si>
  <si>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</si>
  <si>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</si>
  <si>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</si>
  <si>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</si>
  <si>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</si>
  <si>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</si>
  <si>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</si>
  <si>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</si>
  <si>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</si>
  <si>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</si>
  <si>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</si>
  <si>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</si>
  <si>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</si>
  <si>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</si>
  <si>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</si>
  <si>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</si>
  <si>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</si>
  <si>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</si>
  <si>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</si>
  <si>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</si>
  <si>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</si>
  <si>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</si>
  <si>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</si>
  <si>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</si>
  <si>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</si>
  <si>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</si>
  <si>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</si>
  <si>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</si>
  <si>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</si>
  <si>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</si>
  <si>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</si>
  <si>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</si>
  <si>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</si>
  <si>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</si>
  <si>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</si>
  <si>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</si>
  <si>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</si>
  <si>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</si>
  <si>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</si>
  <si>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</si>
  <si>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</si>
  <si>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</si>
  <si>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</si>
  <si>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</si>
  <si>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</si>
  <si>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</si>
  <si>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</si>
  <si>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</si>
  <si>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</si>
  <si>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</si>
  <si>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</si>
  <si>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</si>
  <si>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</si>
  <si>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</si>
  <si>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</si>
  <si>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</si>
  <si>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</si>
  <si>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</si>
  <si>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</si>
  <si>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</si>
  <si>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</si>
  <si>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</si>
  <si>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</si>
  <si>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</si>
  <si>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</si>
  <si>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</si>
  <si>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</si>
  <si>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</si>
  <si>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</si>
  <si>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</si>
  <si>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</si>
  <si>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</si>
  <si>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</si>
  <si>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</si>
  <si>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</si>
  <si>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</si>
  <si>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</si>
  <si>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</si>
  <si>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</si>
  <si>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</si>
  <si>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</si>
  <si>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</si>
  <si>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</si>
  <si>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</si>
  <si>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</si>
  <si>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</si>
  <si>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</si>
  <si>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</si>
  <si>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</si>
  <si>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</si>
  <si>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</si>
  <si>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</si>
  <si>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</si>
  <si>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</si>
  <si>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</si>
  <si>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</si>
  <si>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</si>
  <si>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</si>
  <si>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</si>
  <si>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</si>
  <si>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</si>
  <si>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</si>
  <si>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</si>
  <si>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</si>
  <si>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</si>
  <si>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</si>
  <si>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</si>
  <si>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</si>
  <si>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</si>
  <si>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</si>
  <si>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</si>
  <si>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</si>
  <si>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</si>
  <si>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</si>
  <si>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</si>
  <si>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</si>
  <si>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</si>
  <si>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</si>
  <si>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</si>
  <si>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</si>
  <si>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</si>
  <si>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</si>
  <si>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</si>
  <si>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</si>
  <si>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</si>
  <si>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</si>
  <si>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</si>
  <si>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</si>
  <si>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</si>
  <si>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</si>
  <si>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</si>
  <si>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</si>
  <si>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</si>
  <si>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</si>
  <si>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</si>
  <si>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</si>
  <si>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</si>
  <si>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</si>
  <si>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</si>
  <si>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</si>
  <si>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</si>
  <si>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</si>
  <si>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</si>
  <si>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</si>
  <si>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</si>
  <si>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</si>
  <si>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</si>
  <si>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</si>
  <si>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</si>
  <si>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</si>
  <si>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</si>
  <si>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</si>
  <si>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</si>
  <si>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</si>
  <si>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</si>
  <si>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</si>
  <si>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</si>
  <si>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</si>
  <si>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</si>
  <si>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</si>
  <si>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</si>
  <si>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</si>
  <si>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</si>
  <si>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</si>
  <si>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</si>
  <si>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</si>
  <si>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</si>
  <si>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</si>
  <si>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</si>
  <si>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</si>
  <si>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</si>
  <si>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</si>
  <si>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</si>
  <si>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</si>
  <si>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</si>
  <si>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</si>
  <si>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</si>
  <si>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</si>
  <si>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</si>
  <si>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</si>
  <si>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</si>
  <si>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</si>
  <si>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</si>
  <si>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</si>
  <si>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</si>
  <si>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</si>
  <si>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</si>
  <si>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</si>
  <si>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</si>
  <si>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</si>
  <si>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</si>
  <si>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</si>
  <si>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</si>
  <si>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</si>
  <si>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</si>
  <si>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</si>
  <si>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</si>
  <si>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</si>
  <si>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</si>
  <si>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</si>
  <si>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</si>
  <si>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</si>
  <si>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</si>
  <si>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</si>
  <si>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</si>
  <si>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</si>
  <si>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</si>
  <si>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</si>
  <si>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</si>
  <si>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2020, 2021 e 2022, approvato il </t>
  </si>
  <si>
    <t>2020</t>
  </si>
  <si>
    <t>2021</t>
  </si>
  <si>
    <t>2022</t>
  </si>
  <si>
    <t>cod</t>
  </si>
  <si>
    <t>Esercizio 2020: Previsioni competenza/ totale previsioni competenza</t>
  </si>
  <si>
    <t>Esercizio 2021: Previsioni competenza/ totale previsioni competenza</t>
  </si>
  <si>
    <t>Esercizio 2022: Previsioni competenza/ totale previsioni competenza</t>
  </si>
  <si>
    <t>Previsioni cassa esercizio 2020/ (previsioni competenza + residui) esercizio 2020</t>
  </si>
  <si>
    <t xml:space="preserve">BILANCIO DI PREVISIONE ESERCIZI 2020, 2021 e 2022 (dati percentuali) </t>
  </si>
  <si>
    <t>ESERCIZIO 2020</t>
  </si>
  <si>
    <t>ESERCIZIO 2021</t>
  </si>
  <si>
    <t>ESERCIZIO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</si>
</sst>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25.71</v>
      </c>
      <c r="F9" s="10">
        <v>23.66</v>
      </c>
      <c r="G9" s="9">
        <v>22.689999999999998</v>
      </c>
    </row>
    <row r="10" spans="2:7" ht="15.75" customHeight="1">
      <c r="B10" s="6">
        <v>2</v>
      </c>
      <c r="C10" s="99" t="s">
        <v>16</v>
      </c>
      <c r="D10" s="99"/>
      <c r="E10" s="99"/>
      <c r="F10" s="99"/>
      <c r="G10" s="99"/>
    </row>
    <row r="11" spans="1:7" ht="38.25">
      <c r="A11" s="2" t="s">
        <v>17</v>
      </c>
      <c r="B11" s="7" t="s">
        <v>17</v>
      </c>
      <c r="C11" s="8" t="s">
        <v>18</v>
      </c>
      <c r="D11" s="8" t="s">
        <v>19</v>
      </c>
      <c r="E11" s="9">
        <v>95.48</v>
      </c>
      <c r="F11" s="9">
        <v>98</v>
      </c>
      <c r="G11" s="9">
        <v>98</v>
      </c>
    </row>
    <row r="12" spans="1:7" ht="38.25">
      <c r="A12" s="2" t="s">
        <v>20</v>
      </c>
      <c r="B12" s="7" t="s">
        <v>20</v>
      </c>
      <c r="C12" s="8" t="s">
        <v>21</v>
      </c>
      <c r="D12" s="8" t="s">
        <v>22</v>
      </c>
      <c r="E12" s="9">
        <v>94.72</v>
      </c>
      <c r="F12" s="9">
        <v>0</v>
      </c>
      <c r="G12" s="9">
        <v>0</v>
      </c>
    </row>
    <row r="13" spans="1:7" ht="63.75">
      <c r="A13" s="2" t="s">
        <v>23</v>
      </c>
      <c r="B13" s="7" t="s">
        <v>23</v>
      </c>
      <c r="C13" s="8" t="s">
        <v>24</v>
      </c>
      <c r="D13" s="8" t="s">
        <v>25</v>
      </c>
      <c r="E13" s="9">
        <v>78.78</v>
      </c>
      <c r="F13" s="9">
        <v>80.85</v>
      </c>
      <c r="G13" s="9">
        <v>80.85</v>
      </c>
    </row>
    <row r="14" spans="1:7" ht="63.75">
      <c r="A14" s="2" t="s">
        <v>26</v>
      </c>
      <c r="B14" s="7" t="s">
        <v>26</v>
      </c>
      <c r="C14" s="8" t="s">
        <v>27</v>
      </c>
      <c r="D14" s="8" t="s">
        <v>28</v>
      </c>
      <c r="E14" s="9">
        <v>78.19</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19.139999999999997</v>
      </c>
      <c r="F16" s="9">
        <v>18.65</v>
      </c>
      <c r="G16" s="9">
        <v>17.53</v>
      </c>
    </row>
    <row r="17" spans="1:7" ht="89.25">
      <c r="A17" s="2" t="s">
        <v>33</v>
      </c>
      <c r="B17" s="7" t="s">
        <v>33</v>
      </c>
      <c r="C17" s="8" t="s">
        <v>34</v>
      </c>
      <c r="D17" s="8"/>
      <c r="E17" s="9">
        <v>7.340000000000001</v>
      </c>
      <c r="F17" s="9">
        <v>7.61</v>
      </c>
      <c r="G17" s="9">
        <v>-0.22</v>
      </c>
    </row>
    <row r="18" spans="1:7" ht="102">
      <c r="A18" s="2" t="s">
        <v>35</v>
      </c>
      <c r="B18" s="7" t="s">
        <v>35</v>
      </c>
      <c r="C18" s="8" t="s">
        <v>36</v>
      </c>
      <c r="D18" s="8" t="s">
        <v>37</v>
      </c>
      <c r="E18" s="9">
        <v>0</v>
      </c>
      <c r="F18" s="9">
        <v>0</v>
      </c>
      <c r="G18" s="9">
        <v>0</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21.310000000000002</v>
      </c>
      <c r="F21" s="9">
        <v>21.67</v>
      </c>
      <c r="G21" s="9">
        <v>21.77</v>
      </c>
    </row>
    <row r="22" spans="2:7" ht="15.75" customHeight="1">
      <c r="B22" s="11">
        <v>5</v>
      </c>
      <c r="C22" s="100" t="s">
        <v>45</v>
      </c>
      <c r="D22" s="100"/>
      <c r="E22" s="100"/>
      <c r="F22" s="100"/>
      <c r="G22" s="100"/>
    </row>
    <row r="23" spans="1:7" ht="38.25">
      <c r="A23" s="2" t="s">
        <v>46</v>
      </c>
      <c r="B23" s="7" t="s">
        <v>46</v>
      </c>
      <c r="C23" s="8" t="s">
        <v>47</v>
      </c>
      <c r="D23" s="8" t="s">
        <v>48</v>
      </c>
      <c r="E23" s="9">
        <v>1.0999999999999999</v>
      </c>
      <c r="F23" s="9">
        <v>1.06</v>
      </c>
      <c r="G23" s="9">
        <v>1.02</v>
      </c>
    </row>
    <row r="24" spans="1:7" ht="51">
      <c r="A24" s="2" t="s">
        <v>49</v>
      </c>
      <c r="B24" s="7" t="s">
        <v>49</v>
      </c>
      <c r="C24" s="8" t="s">
        <v>50</v>
      </c>
      <c r="D24" s="8" t="s">
        <v>51</v>
      </c>
      <c r="E24" s="9">
        <v>3.15</v>
      </c>
      <c r="F24" s="9">
        <v>3.3300000000000005</v>
      </c>
      <c r="G24" s="9">
        <v>1.73</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29.64</v>
      </c>
      <c r="F27" s="9">
        <v>5.319999999999999</v>
      </c>
      <c r="G27" s="9">
        <v>4.66</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14.46</v>
      </c>
      <c r="F31" s="9">
        <v>73.61</v>
      </c>
      <c r="G31" s="9">
        <v>94.16</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9.58</v>
      </c>
      <c r="F33" s="9">
        <v>0</v>
      </c>
      <c r="G33" s="9">
        <v>0</v>
      </c>
    </row>
    <row r="34" spans="2:7" ht="16.5">
      <c r="B34" s="13">
        <v>7</v>
      </c>
      <c r="C34" s="14" t="s">
        <v>77</v>
      </c>
      <c r="D34" s="15"/>
      <c r="E34" s="15"/>
      <c r="F34" s="15"/>
      <c r="G34" s="16"/>
    </row>
    <row r="35" spans="1:7" ht="89.25">
      <c r="A35" s="2" t="s">
        <v>78</v>
      </c>
      <c r="B35" s="7" t="s">
        <v>78</v>
      </c>
      <c r="C35" s="8" t="s">
        <v>79</v>
      </c>
      <c r="D35" s="8" t="s">
        <v>80</v>
      </c>
      <c r="E35" s="9">
        <v>43.769999999999996</v>
      </c>
      <c r="F35" s="9">
        <v>0</v>
      </c>
      <c r="G35" s="9">
        <v>0</v>
      </c>
    </row>
    <row r="36" spans="1:7" ht="229.5">
      <c r="A36" s="2" t="s">
        <v>81</v>
      </c>
      <c r="B36" s="7" t="s">
        <v>81</v>
      </c>
      <c r="C36" s="8" t="s">
        <v>82</v>
      </c>
      <c r="D36" s="8" t="s">
        <v>83</v>
      </c>
      <c r="E36" s="9">
        <v>68.64</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5.04</v>
      </c>
      <c r="F39" s="9">
        <v>5.21</v>
      </c>
      <c r="G39" s="9">
        <v>5.62</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2.2399999999999998</v>
      </c>
      <c r="F42" s="9">
        <v>0</v>
      </c>
      <c r="G42" s="9">
        <v>0</v>
      </c>
    </row>
    <row r="43" spans="1:7" ht="25.5">
      <c r="A43" s="2" t="s">
        <v>98</v>
      </c>
      <c r="B43" s="7" t="s">
        <v>98</v>
      </c>
      <c r="C43" s="8" t="s">
        <v>99</v>
      </c>
      <c r="D43" s="8" t="s">
        <v>100</v>
      </c>
      <c r="E43" s="9">
        <v>4.82</v>
      </c>
      <c r="F43" s="9">
        <v>0</v>
      </c>
      <c r="G43" s="9">
        <v>0</v>
      </c>
    </row>
    <row r="44" spans="1:7" ht="25.5">
      <c r="A44" s="2" t="s">
        <v>101</v>
      </c>
      <c r="B44" s="7" t="s">
        <v>101</v>
      </c>
      <c r="C44" s="8" t="s">
        <v>102</v>
      </c>
      <c r="D44" s="8" t="s">
        <v>103</v>
      </c>
      <c r="E44" s="9">
        <v>88.97</v>
      </c>
      <c r="F44" s="9">
        <v>0</v>
      </c>
      <c r="G44" s="9">
        <v>0</v>
      </c>
    </row>
    <row r="45" spans="1:7" ht="25.5">
      <c r="A45" s="2" t="s">
        <v>104</v>
      </c>
      <c r="B45" s="7" t="s">
        <v>104</v>
      </c>
      <c r="C45" s="8" t="s">
        <v>105</v>
      </c>
      <c r="D45" s="8" t="s">
        <v>106</v>
      </c>
      <c r="E45" s="9">
        <v>3.9699999999999998</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3.1300000000000003</v>
      </c>
      <c r="F49" s="9">
        <v>1.09</v>
      </c>
      <c r="G49" s="9">
        <v>1.09</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20.87</v>
      </c>
      <c r="F53" s="9">
        <v>21.42</v>
      </c>
      <c r="G53" s="9">
        <v>21.42</v>
      </c>
    </row>
    <row r="54" spans="1:7" ht="63.75">
      <c r="A54" s="2" t="s">
        <v>125</v>
      </c>
      <c r="B54" s="7" t="s">
        <v>125</v>
      </c>
      <c r="C54" s="8" t="s">
        <v>126</v>
      </c>
      <c r="D54" s="8" t="s">
        <v>127</v>
      </c>
      <c r="E54" s="9">
        <v>22.16</v>
      </c>
      <c r="F54" s="9">
        <v>22.3</v>
      </c>
      <c r="G54" s="9">
        <v>22.400000000000002</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598</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32.616</v>
      </c>
      <c r="E9" s="20">
        <v>40.256</v>
      </c>
      <c r="F9" s="20">
        <v>40.441</v>
      </c>
      <c r="G9" s="20">
        <v>31.354</v>
      </c>
      <c r="H9" s="20">
        <v>64.038</v>
      </c>
      <c r="I9" s="20">
        <v>95.661</v>
      </c>
    </row>
    <row r="10" spans="1:9" ht="30" customHeight="1">
      <c r="A10" s="21" t="s">
        <v>153</v>
      </c>
      <c r="B10" s="21">
        <v>10104</v>
      </c>
      <c r="C10" s="22" t="s">
        <v>154</v>
      </c>
      <c r="D10" s="20">
        <v>0.06</v>
      </c>
      <c r="E10" s="20">
        <v>0.07</v>
      </c>
      <c r="F10" s="20">
        <v>0.07</v>
      </c>
      <c r="G10" s="20">
        <v>0.06</v>
      </c>
      <c r="H10" s="20">
        <v>100</v>
      </c>
      <c r="I10" s="20">
        <v>118.021</v>
      </c>
    </row>
    <row r="11" spans="1:9" ht="30" customHeight="1">
      <c r="A11" s="21" t="s">
        <v>155</v>
      </c>
      <c r="B11" s="21">
        <v>10301</v>
      </c>
      <c r="C11" s="22" t="s">
        <v>156</v>
      </c>
      <c r="D11" s="20">
        <v>6.782</v>
      </c>
      <c r="E11" s="20">
        <v>8.23</v>
      </c>
      <c r="F11" s="20">
        <v>8.267</v>
      </c>
      <c r="G11" s="20">
        <v>7.043</v>
      </c>
      <c r="H11" s="20">
        <v>100</v>
      </c>
      <c r="I11" s="20">
        <v>102.941</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39.458</v>
      </c>
      <c r="E13" s="25">
        <f>SUM(E9:E12)</f>
        <v>48.556</v>
      </c>
      <c r="F13" s="25">
        <f>SUM(F9:F12)</f>
        <v>48.778000000000006</v>
      </c>
      <c r="G13" s="25">
        <f>SUM(G9:G12)</f>
        <v>38.457</v>
      </c>
      <c r="H13" s="20">
        <v>68.546</v>
      </c>
      <c r="I13" s="20">
        <v>97.029</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1.443</v>
      </c>
      <c r="E15" s="20">
        <v>1.218</v>
      </c>
      <c r="F15" s="20">
        <v>1.224</v>
      </c>
      <c r="G15" s="20">
        <v>1.297</v>
      </c>
      <c r="H15" s="20">
        <v>80.042</v>
      </c>
      <c r="I15" s="20">
        <v>109.152</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1.443</v>
      </c>
      <c r="E20" s="25">
        <f>SUM(E15:E19)</f>
        <v>1.218</v>
      </c>
      <c r="F20" s="25">
        <f>SUM(F15:F19)</f>
        <v>1.224</v>
      </c>
      <c r="G20" s="25">
        <f>SUM(G15:G19)</f>
        <v>1.297</v>
      </c>
      <c r="H20" s="20">
        <v>80.042</v>
      </c>
      <c r="I20" s="20">
        <v>109.152</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10.588</v>
      </c>
      <c r="E22" s="20">
        <v>12.614</v>
      </c>
      <c r="F22" s="20">
        <v>12.672</v>
      </c>
      <c r="G22" s="20">
        <v>10.191</v>
      </c>
      <c r="H22" s="20">
        <v>72.312</v>
      </c>
      <c r="I22" s="20">
        <v>91.016</v>
      </c>
    </row>
    <row r="23" spans="1:9" ht="30" customHeight="1">
      <c r="A23" s="21" t="s">
        <v>179</v>
      </c>
      <c r="B23" s="21">
        <v>30200</v>
      </c>
      <c r="C23" s="22" t="s">
        <v>180</v>
      </c>
      <c r="D23" s="20">
        <v>0.074</v>
      </c>
      <c r="E23" s="20">
        <v>0.069</v>
      </c>
      <c r="F23" s="20">
        <v>0.069</v>
      </c>
      <c r="G23" s="20">
        <v>0.037</v>
      </c>
      <c r="H23" s="20">
        <v>75</v>
      </c>
      <c r="I23" s="20">
        <v>92.035</v>
      </c>
    </row>
    <row r="24" spans="1:9" ht="30" customHeight="1">
      <c r="A24" s="21" t="s">
        <v>181</v>
      </c>
      <c r="B24" s="21">
        <v>30300</v>
      </c>
      <c r="C24" s="22" t="s">
        <v>182</v>
      </c>
      <c r="D24" s="20">
        <v>0</v>
      </c>
      <c r="E24" s="20">
        <v>0</v>
      </c>
      <c r="F24" s="20">
        <v>0</v>
      </c>
      <c r="G24" s="20">
        <v>0</v>
      </c>
      <c r="H24" s="20">
        <v>0</v>
      </c>
      <c r="I24" s="20">
        <v>100</v>
      </c>
    </row>
    <row r="25" spans="1:9" ht="30" customHeight="1">
      <c r="A25" s="21" t="s">
        <v>183</v>
      </c>
      <c r="B25" s="21">
        <v>30400</v>
      </c>
      <c r="C25" s="22" t="s">
        <v>184</v>
      </c>
      <c r="D25" s="20">
        <v>0.184</v>
      </c>
      <c r="E25" s="20">
        <v>0.229</v>
      </c>
      <c r="F25" s="20">
        <v>0.23</v>
      </c>
      <c r="G25" s="20">
        <v>0.194</v>
      </c>
      <c r="H25" s="20">
        <v>100</v>
      </c>
      <c r="I25" s="20">
        <v>100</v>
      </c>
    </row>
    <row r="26" spans="1:9" ht="30" customHeight="1">
      <c r="A26" s="23" t="s">
        <v>185</v>
      </c>
      <c r="B26" s="23">
        <v>30500</v>
      </c>
      <c r="C26" s="22" t="s">
        <v>186</v>
      </c>
      <c r="D26" s="20">
        <v>1.596</v>
      </c>
      <c r="E26" s="20">
        <v>1.785</v>
      </c>
      <c r="F26" s="20">
        <v>1.794</v>
      </c>
      <c r="G26" s="20">
        <v>1.94</v>
      </c>
      <c r="H26" s="20">
        <v>54.719</v>
      </c>
      <c r="I26" s="20">
        <v>90.785</v>
      </c>
    </row>
    <row r="27" spans="1:9" ht="30" customHeight="1">
      <c r="A27" s="26" t="s">
        <v>187</v>
      </c>
      <c r="B27" s="26">
        <v>30000</v>
      </c>
      <c r="C27" s="24" t="s">
        <v>188</v>
      </c>
      <c r="D27" s="25">
        <f>SUM(D22:D26)</f>
        <v>12.441999999999998</v>
      </c>
      <c r="E27" s="25">
        <f>SUM(E22:E26)</f>
        <v>14.697000000000001</v>
      </c>
      <c r="F27" s="25">
        <f>SUM(F22:F26)</f>
        <v>14.765000000000002</v>
      </c>
      <c r="G27" s="25">
        <f>SUM(G22:G26)</f>
        <v>12.362000000000002</v>
      </c>
      <c r="H27" s="20">
        <v>69.636</v>
      </c>
      <c r="I27" s="20">
        <v>91.124</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11.511</v>
      </c>
      <c r="E30" s="20">
        <v>0</v>
      </c>
      <c r="F30" s="20">
        <v>0</v>
      </c>
      <c r="G30" s="20">
        <v>12.68</v>
      </c>
      <c r="H30" s="20">
        <v>51.588</v>
      </c>
      <c r="I30" s="20">
        <v>60.773</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5.989</v>
      </c>
      <c r="E32" s="20">
        <v>0</v>
      </c>
      <c r="F32" s="20">
        <v>0</v>
      </c>
      <c r="G32" s="20">
        <v>0.791</v>
      </c>
      <c r="H32" s="20">
        <v>23.077</v>
      </c>
      <c r="I32" s="20">
        <v>290.457</v>
      </c>
    </row>
    <row r="33" spans="1:9" ht="30" customHeight="1">
      <c r="A33" s="21" t="s">
        <v>199</v>
      </c>
      <c r="B33" s="21">
        <v>40500</v>
      </c>
      <c r="C33" s="22" t="s">
        <v>200</v>
      </c>
      <c r="D33" s="20">
        <v>2.949</v>
      </c>
      <c r="E33" s="20">
        <v>3.429</v>
      </c>
      <c r="F33" s="20">
        <v>2.985</v>
      </c>
      <c r="G33" s="20">
        <v>2.387</v>
      </c>
      <c r="H33" s="20">
        <v>100</v>
      </c>
      <c r="I33" s="20">
        <v>100</v>
      </c>
    </row>
    <row r="34" spans="1:9" ht="30" customHeight="1">
      <c r="A34" s="23" t="s">
        <v>201</v>
      </c>
      <c r="B34" s="23">
        <v>40000</v>
      </c>
      <c r="C34" s="24" t="s">
        <v>202</v>
      </c>
      <c r="D34" s="25">
        <f>SUM(D29:D33)</f>
        <v>20.448999999999998</v>
      </c>
      <c r="E34" s="25">
        <f>SUM(E29:E33)</f>
        <v>3.429</v>
      </c>
      <c r="F34" s="25">
        <f>SUM(F29:F33)</f>
        <v>2.985</v>
      </c>
      <c r="G34" s="25">
        <f>SUM(G29:G33)</f>
        <v>15.858</v>
      </c>
      <c r="H34" s="20">
        <v>50.291</v>
      </c>
      <c r="I34" s="20">
        <v>78.128</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2.047</v>
      </c>
      <c r="E44" s="20">
        <v>0</v>
      </c>
      <c r="F44" s="20">
        <v>0</v>
      </c>
      <c r="G44" s="20">
        <v>2.553</v>
      </c>
      <c r="H44" s="20">
        <v>44.967</v>
      </c>
      <c r="I44" s="20">
        <v>49.116</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2.047</v>
      </c>
      <c r="E46" s="25">
        <f>SUM(E42:E45)</f>
        <v>0</v>
      </c>
      <c r="F46" s="25">
        <f>SUM(F42:F45)</f>
        <v>0</v>
      </c>
      <c r="G46" s="25">
        <f>SUM(G42:G45)</f>
        <v>2.553</v>
      </c>
      <c r="H46" s="20">
        <v>44.967</v>
      </c>
      <c r="I46" s="20">
        <v>49.116</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13.026</v>
      </c>
      <c r="E48" s="20">
        <v>18.288</v>
      </c>
      <c r="F48" s="20">
        <v>18.372</v>
      </c>
      <c r="G48" s="20">
        <v>24.899</v>
      </c>
      <c r="H48" s="20">
        <v>100</v>
      </c>
      <c r="I48" s="20">
        <v>100</v>
      </c>
    </row>
    <row r="49" spans="1:9" ht="30" customHeight="1">
      <c r="A49" s="23" t="s">
        <v>231</v>
      </c>
      <c r="B49" s="23">
        <v>70000</v>
      </c>
      <c r="C49" s="24" t="s">
        <v>232</v>
      </c>
      <c r="D49" s="25">
        <f>D48</f>
        <v>13.026</v>
      </c>
      <c r="E49" s="25">
        <f>E48</f>
        <v>18.288</v>
      </c>
      <c r="F49" s="25">
        <f>F48</f>
        <v>18.372</v>
      </c>
      <c r="G49" s="25">
        <f>G48</f>
        <v>24.899</v>
      </c>
      <c r="H49" s="20">
        <v>100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8.662</v>
      </c>
      <c r="E51" s="20">
        <v>10.744</v>
      </c>
      <c r="F51" s="20">
        <v>10.794</v>
      </c>
      <c r="G51" s="20">
        <v>3.9</v>
      </c>
      <c r="H51" s="20">
        <v>74.849</v>
      </c>
      <c r="I51" s="20">
        <v>99.888</v>
      </c>
    </row>
    <row r="52" spans="1:9" ht="30" customHeight="1">
      <c r="A52" s="21" t="s">
        <v>237</v>
      </c>
      <c r="B52" s="21">
        <v>90200</v>
      </c>
      <c r="C52" s="22" t="s">
        <v>238</v>
      </c>
      <c r="D52" s="20">
        <v>2.473</v>
      </c>
      <c r="E52" s="20">
        <v>3.068</v>
      </c>
      <c r="F52" s="20">
        <v>3.082</v>
      </c>
      <c r="G52" s="20">
        <v>0.674</v>
      </c>
      <c r="H52" s="20">
        <v>91.762</v>
      </c>
      <c r="I52" s="20">
        <v>118.797</v>
      </c>
    </row>
    <row r="53" spans="1:9" ht="30" customHeight="1">
      <c r="A53" s="23" t="s">
        <v>239</v>
      </c>
      <c r="B53" s="23">
        <v>90000</v>
      </c>
      <c r="C53" s="24" t="s">
        <v>240</v>
      </c>
      <c r="D53" s="25">
        <f>SUM(D51:D52)</f>
        <v>11.135000000000002</v>
      </c>
      <c r="E53" s="25">
        <f>SUM(E51:E52)</f>
        <v>13.812</v>
      </c>
      <c r="F53" s="25">
        <f>SUM(F51:F52)</f>
        <v>13.876000000000001</v>
      </c>
      <c r="G53" s="25">
        <f>SUM(G51:G52)</f>
        <v>4.574</v>
      </c>
      <c r="H53" s="20">
        <v>78.044</v>
      </c>
      <c r="I53" s="20">
        <v>102.675</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69.189</v>
      </c>
      <c r="I54" s="20">
        <v>93.234</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2">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607</v>
      </c>
      <c r="E6" s="114"/>
      <c r="F6" s="114"/>
      <c r="G6" s="114"/>
      <c r="H6" s="114"/>
      <c r="I6" s="114"/>
      <c r="J6" s="114"/>
      <c r="K6" s="114" t="s">
        <v>251</v>
      </c>
      <c r="L6" s="114"/>
      <c r="M6" s="114"/>
    </row>
    <row r="7" spans="1:13" ht="12" customHeight="1">
      <c r="A7" s="29" t="s">
        <v>11</v>
      </c>
      <c r="B7" s="113"/>
      <c r="C7" s="113"/>
      <c r="D7" s="115" t="s">
        <v>608</v>
      </c>
      <c r="E7" s="115"/>
      <c r="F7" s="115"/>
      <c r="G7" s="115" t="s">
        <v>609</v>
      </c>
      <c r="H7" s="115"/>
      <c r="I7" s="115" t="s">
        <v>610</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1.029</v>
      </c>
      <c r="E10" s="33">
        <v>0</v>
      </c>
      <c r="F10" s="33">
        <v>61.51</v>
      </c>
      <c r="G10" s="33">
        <v>1.289</v>
      </c>
      <c r="H10" s="33">
        <v>0</v>
      </c>
      <c r="I10" s="33">
        <v>1.295</v>
      </c>
      <c r="J10" s="33">
        <v>0</v>
      </c>
      <c r="K10" s="33">
        <v>1.221</v>
      </c>
      <c r="L10" s="33">
        <v>0</v>
      </c>
      <c r="M10" s="33">
        <v>99.731</v>
      </c>
    </row>
    <row r="11" spans="1:13" ht="12" customHeight="1">
      <c r="A11" s="28" t="s">
        <v>262</v>
      </c>
      <c r="B11" s="31">
        <v>2</v>
      </c>
      <c r="C11" s="32" t="s">
        <v>263</v>
      </c>
      <c r="D11" s="33">
        <v>2.033</v>
      </c>
      <c r="E11" s="33">
        <v>0</v>
      </c>
      <c r="F11" s="33">
        <v>63.652</v>
      </c>
      <c r="G11" s="33">
        <v>2.315</v>
      </c>
      <c r="H11" s="33">
        <v>0</v>
      </c>
      <c r="I11" s="33">
        <v>2.326</v>
      </c>
      <c r="J11" s="33">
        <v>0</v>
      </c>
      <c r="K11" s="33">
        <v>1.666</v>
      </c>
      <c r="L11" s="33">
        <v>0</v>
      </c>
      <c r="M11" s="33">
        <v>87.56</v>
      </c>
    </row>
    <row r="12" spans="1:13" ht="18">
      <c r="A12" s="28" t="s">
        <v>264</v>
      </c>
      <c r="B12" s="31">
        <v>3</v>
      </c>
      <c r="C12" s="32" t="s">
        <v>265</v>
      </c>
      <c r="D12" s="33">
        <v>2.155</v>
      </c>
      <c r="E12" s="33">
        <v>1.569</v>
      </c>
      <c r="F12" s="33">
        <v>68.692</v>
      </c>
      <c r="G12" s="33">
        <v>2.643</v>
      </c>
      <c r="H12" s="33">
        <v>1.569</v>
      </c>
      <c r="I12" s="33">
        <v>2.655</v>
      </c>
      <c r="J12" s="33">
        <v>1.569</v>
      </c>
      <c r="K12" s="33">
        <v>2.057</v>
      </c>
      <c r="L12" s="33">
        <v>0</v>
      </c>
      <c r="M12" s="33">
        <v>99.987</v>
      </c>
    </row>
    <row r="13" spans="1:13" ht="24.75" customHeight="1">
      <c r="A13" s="28" t="s">
        <v>266</v>
      </c>
      <c r="B13" s="31">
        <v>4</v>
      </c>
      <c r="C13" s="32" t="s">
        <v>267</v>
      </c>
      <c r="D13" s="33">
        <v>1.638</v>
      </c>
      <c r="E13" s="33">
        <v>0</v>
      </c>
      <c r="F13" s="33">
        <v>55.391</v>
      </c>
      <c r="G13" s="33">
        <v>1.643</v>
      </c>
      <c r="H13" s="33">
        <v>0</v>
      </c>
      <c r="I13" s="33">
        <v>1.651</v>
      </c>
      <c r="J13" s="33">
        <v>0</v>
      </c>
      <c r="K13" s="33">
        <v>1.413</v>
      </c>
      <c r="L13" s="33">
        <v>0</v>
      </c>
      <c r="M13" s="33">
        <v>59.833</v>
      </c>
    </row>
    <row r="14" spans="1:13" ht="24.75" customHeight="1">
      <c r="A14" s="28" t="s">
        <v>268</v>
      </c>
      <c r="B14" s="31">
        <v>5</v>
      </c>
      <c r="C14" s="32" t="s">
        <v>269</v>
      </c>
      <c r="D14" s="33">
        <v>6.262</v>
      </c>
      <c r="E14" s="33">
        <v>0</v>
      </c>
      <c r="F14" s="33">
        <v>66.615</v>
      </c>
      <c r="G14" s="33">
        <v>7.013</v>
      </c>
      <c r="H14" s="33">
        <v>0</v>
      </c>
      <c r="I14" s="33">
        <v>7.045</v>
      </c>
      <c r="J14" s="33">
        <v>0</v>
      </c>
      <c r="K14" s="33">
        <v>4.618</v>
      </c>
      <c r="L14" s="33">
        <v>0</v>
      </c>
      <c r="M14" s="33">
        <v>73.136</v>
      </c>
    </row>
    <row r="15" spans="1:13" ht="12" customHeight="1">
      <c r="A15" s="28" t="s">
        <v>270</v>
      </c>
      <c r="B15" s="31">
        <v>6</v>
      </c>
      <c r="C15" s="32" t="s">
        <v>271</v>
      </c>
      <c r="D15" s="33">
        <v>1.74</v>
      </c>
      <c r="E15" s="33">
        <v>2.68</v>
      </c>
      <c r="F15" s="33">
        <v>60.871</v>
      </c>
      <c r="G15" s="33">
        <v>2.18</v>
      </c>
      <c r="H15" s="33">
        <v>2.68</v>
      </c>
      <c r="I15" s="33">
        <v>2.19</v>
      </c>
      <c r="J15" s="33">
        <v>2.68</v>
      </c>
      <c r="K15" s="33">
        <v>1.7</v>
      </c>
      <c r="L15" s="33">
        <v>0</v>
      </c>
      <c r="M15" s="33">
        <v>97.705</v>
      </c>
    </row>
    <row r="16" spans="1:13" ht="18">
      <c r="A16" s="28" t="s">
        <v>272</v>
      </c>
      <c r="B16" s="31">
        <v>7</v>
      </c>
      <c r="C16" s="32" t="s">
        <v>273</v>
      </c>
      <c r="D16" s="33">
        <v>1.574</v>
      </c>
      <c r="E16" s="33">
        <v>0</v>
      </c>
      <c r="F16" s="33">
        <v>57.044</v>
      </c>
      <c r="G16" s="33">
        <v>1.399</v>
      </c>
      <c r="H16" s="33">
        <v>0</v>
      </c>
      <c r="I16" s="33">
        <v>1.405</v>
      </c>
      <c r="J16" s="33">
        <v>0</v>
      </c>
      <c r="K16" s="33">
        <v>1.594</v>
      </c>
      <c r="L16" s="33">
        <v>0</v>
      </c>
      <c r="M16" s="33">
        <v>98.415</v>
      </c>
    </row>
    <row r="17" spans="1:13" ht="12" customHeight="1">
      <c r="A17" s="28" t="s">
        <v>274</v>
      </c>
      <c r="B17" s="31">
        <v>8</v>
      </c>
      <c r="C17" s="32" t="s">
        <v>275</v>
      </c>
      <c r="D17" s="33">
        <v>0</v>
      </c>
      <c r="E17" s="33">
        <v>0</v>
      </c>
      <c r="F17" s="33">
        <v>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v>
      </c>
      <c r="E19" s="33">
        <v>0</v>
      </c>
      <c r="F19" s="33">
        <v>0</v>
      </c>
      <c r="G19" s="33">
        <v>0</v>
      </c>
      <c r="H19" s="33">
        <v>0</v>
      </c>
      <c r="I19" s="33">
        <v>0</v>
      </c>
      <c r="J19" s="33">
        <v>0</v>
      </c>
      <c r="K19" s="33">
        <v>0</v>
      </c>
      <c r="L19" s="33">
        <v>0</v>
      </c>
      <c r="M19" s="33">
        <v>0</v>
      </c>
    </row>
    <row r="20" spans="1:13" ht="12" customHeight="1">
      <c r="A20" s="28" t="s">
        <v>280</v>
      </c>
      <c r="B20" s="34">
        <v>11</v>
      </c>
      <c r="C20" s="32" t="s">
        <v>281</v>
      </c>
      <c r="D20" s="33">
        <v>3.428</v>
      </c>
      <c r="E20" s="33">
        <v>95.751</v>
      </c>
      <c r="F20" s="33">
        <v>55.552</v>
      </c>
      <c r="G20" s="33">
        <v>4.149</v>
      </c>
      <c r="H20" s="33">
        <v>95.751</v>
      </c>
      <c r="I20" s="33">
        <v>4.145</v>
      </c>
      <c r="J20" s="33">
        <v>95.751</v>
      </c>
      <c r="K20" s="33">
        <v>3.071</v>
      </c>
      <c r="L20" s="33">
        <v>100</v>
      </c>
      <c r="M20" s="33">
        <v>83.103</v>
      </c>
    </row>
    <row r="21" spans="1:13" ht="30.75" customHeight="1">
      <c r="A21" s="35" t="s">
        <v>282</v>
      </c>
      <c r="B21" s="118" t="s">
        <v>283</v>
      </c>
      <c r="C21" s="118"/>
      <c r="D21" s="36">
        <f>SUM(D10:D20)</f>
        <v>19.859</v>
      </c>
      <c r="E21" s="36">
        <f>SUM(E10:E20)</f>
        <v>100</v>
      </c>
      <c r="F21" s="37">
        <v>61.979</v>
      </c>
      <c r="G21" s="36">
        <f aca="true" t="shared" si="0" ref="G21:L21">SUM(G10:G20)</f>
        <v>22.631</v>
      </c>
      <c r="H21" s="36">
        <f t="shared" si="0"/>
        <v>100</v>
      </c>
      <c r="I21" s="36">
        <f t="shared" si="0"/>
        <v>22.712</v>
      </c>
      <c r="J21" s="36">
        <f t="shared" si="0"/>
        <v>100</v>
      </c>
      <c r="K21" s="36">
        <f t="shared" si="0"/>
        <v>17.34</v>
      </c>
      <c r="L21" s="36">
        <f t="shared" si="0"/>
        <v>100</v>
      </c>
      <c r="M21" s="37">
        <v>84.713</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1.238</v>
      </c>
      <c r="E27" s="37">
        <v>0</v>
      </c>
      <c r="F27" s="37">
        <v>42.282</v>
      </c>
      <c r="G27" s="37">
        <v>1.519</v>
      </c>
      <c r="H27" s="37">
        <v>0</v>
      </c>
      <c r="I27" s="37">
        <v>1.526</v>
      </c>
      <c r="J27" s="37">
        <v>0</v>
      </c>
      <c r="K27" s="37">
        <v>1.465</v>
      </c>
      <c r="L27" s="37">
        <v>0</v>
      </c>
      <c r="M27" s="37">
        <v>99.057</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1.238</v>
      </c>
      <c r="E29" s="36">
        <f>SUM(E27:E28)</f>
        <v>0</v>
      </c>
      <c r="F29" s="37">
        <v>42.282</v>
      </c>
      <c r="G29" s="36">
        <f aca="true" t="shared" si="2" ref="G29:L29">SUM(G27:G28)</f>
        <v>1.519</v>
      </c>
      <c r="H29" s="36">
        <f t="shared" si="2"/>
        <v>0</v>
      </c>
      <c r="I29" s="36">
        <f t="shared" si="2"/>
        <v>1.526</v>
      </c>
      <c r="J29" s="36">
        <f t="shared" si="2"/>
        <v>0</v>
      </c>
      <c r="K29" s="36">
        <f t="shared" si="2"/>
        <v>1.465</v>
      </c>
      <c r="L29" s="36">
        <f t="shared" si="2"/>
        <v>0</v>
      </c>
      <c r="M29" s="37">
        <v>99.057</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0.56</v>
      </c>
      <c r="E31" s="37">
        <v>0</v>
      </c>
      <c r="F31" s="37">
        <v>68.903</v>
      </c>
      <c r="G31" s="37">
        <v>0.686</v>
      </c>
      <c r="H31" s="37">
        <v>0</v>
      </c>
      <c r="I31" s="37">
        <v>0.689</v>
      </c>
      <c r="J31" s="37">
        <v>0</v>
      </c>
      <c r="K31" s="37">
        <v>0.569</v>
      </c>
      <c r="L31" s="37">
        <v>0</v>
      </c>
      <c r="M31" s="37">
        <v>79.054</v>
      </c>
    </row>
    <row r="32" spans="1:13" ht="24.75" customHeight="1">
      <c r="A32" s="35" t="s">
        <v>301</v>
      </c>
      <c r="B32" s="31">
        <v>2</v>
      </c>
      <c r="C32" s="32" t="s">
        <v>302</v>
      </c>
      <c r="D32" s="37">
        <v>1.112</v>
      </c>
      <c r="E32" s="37">
        <v>0</v>
      </c>
      <c r="F32" s="37">
        <v>81.668</v>
      </c>
      <c r="G32" s="37">
        <v>1.364</v>
      </c>
      <c r="H32" s="37">
        <v>0</v>
      </c>
      <c r="I32" s="37">
        <v>1.37</v>
      </c>
      <c r="J32" s="37">
        <v>0</v>
      </c>
      <c r="K32" s="37">
        <v>1.093</v>
      </c>
      <c r="L32" s="37">
        <v>0</v>
      </c>
      <c r="M32" s="37">
        <v>89.669</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2.703</v>
      </c>
      <c r="E35" s="37">
        <v>0</v>
      </c>
      <c r="F35" s="37">
        <v>60.982</v>
      </c>
      <c r="G35" s="37">
        <v>3.309</v>
      </c>
      <c r="H35" s="37">
        <v>0</v>
      </c>
      <c r="I35" s="37">
        <v>3.317</v>
      </c>
      <c r="J35" s="37">
        <v>0</v>
      </c>
      <c r="K35" s="37">
        <v>2.926</v>
      </c>
      <c r="L35" s="37">
        <v>0</v>
      </c>
      <c r="M35" s="37">
        <v>82.085</v>
      </c>
    </row>
    <row r="36" spans="1:13" ht="12" customHeight="1">
      <c r="A36" s="35" t="s">
        <v>309</v>
      </c>
      <c r="B36" s="31">
        <v>7</v>
      </c>
      <c r="C36" s="32" t="s">
        <v>310</v>
      </c>
      <c r="D36" s="37">
        <v>0.996</v>
      </c>
      <c r="E36" s="37">
        <v>0</v>
      </c>
      <c r="F36" s="37">
        <v>48.695</v>
      </c>
      <c r="G36" s="37">
        <v>1.267</v>
      </c>
      <c r="H36" s="37">
        <v>0</v>
      </c>
      <c r="I36" s="37">
        <v>1.272</v>
      </c>
      <c r="J36" s="37">
        <v>0</v>
      </c>
      <c r="K36" s="37">
        <v>0.92</v>
      </c>
      <c r="L36" s="37">
        <v>0</v>
      </c>
      <c r="M36" s="37">
        <v>68.764</v>
      </c>
    </row>
    <row r="37" spans="1:13" ht="28.5" customHeight="1">
      <c r="A37" s="35" t="s">
        <v>311</v>
      </c>
      <c r="B37" s="122" t="s">
        <v>312</v>
      </c>
      <c r="C37" s="122"/>
      <c r="D37" s="36">
        <f>SUM(D31:D36)</f>
        <v>5.371</v>
      </c>
      <c r="E37" s="36">
        <f>SUM(E31:E36)</f>
        <v>0</v>
      </c>
      <c r="F37" s="37">
        <v>62.371</v>
      </c>
      <c r="G37" s="36">
        <f aca="true" t="shared" si="3" ref="G37:L37">SUM(G31:G36)</f>
        <v>6.6259999999999994</v>
      </c>
      <c r="H37" s="36">
        <f t="shared" si="3"/>
        <v>0</v>
      </c>
      <c r="I37" s="36">
        <f t="shared" si="3"/>
        <v>6.648000000000001</v>
      </c>
      <c r="J37" s="36">
        <f t="shared" si="3"/>
        <v>0</v>
      </c>
      <c r="K37" s="36">
        <f t="shared" si="3"/>
        <v>5.508</v>
      </c>
      <c r="L37" s="36">
        <f t="shared" si="3"/>
        <v>0</v>
      </c>
      <c r="M37" s="37">
        <v>80.801</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0.3</v>
      </c>
      <c r="E40" s="37">
        <v>0</v>
      </c>
      <c r="F40" s="37">
        <v>47.301</v>
      </c>
      <c r="G40" s="37">
        <v>0.372</v>
      </c>
      <c r="H40" s="37">
        <v>0</v>
      </c>
      <c r="I40" s="37">
        <v>0.374</v>
      </c>
      <c r="J40" s="37">
        <v>0</v>
      </c>
      <c r="K40" s="37">
        <v>0.311</v>
      </c>
      <c r="L40" s="37">
        <v>0</v>
      </c>
      <c r="M40" s="37">
        <v>54.545</v>
      </c>
    </row>
    <row r="41" spans="1:13" ht="27" customHeight="1">
      <c r="A41" s="35" t="s">
        <v>318</v>
      </c>
      <c r="B41" s="123" t="s">
        <v>319</v>
      </c>
      <c r="C41" s="123"/>
      <c r="D41" s="36">
        <f>SUM(D39:D40)</f>
        <v>0.3</v>
      </c>
      <c r="E41" s="36">
        <f>SUM(E39:E40)</f>
        <v>0</v>
      </c>
      <c r="F41" s="37">
        <v>47.301</v>
      </c>
      <c r="G41" s="36">
        <f aca="true" t="shared" si="4" ref="G41:L41">SUM(G39:G40)</f>
        <v>0.372</v>
      </c>
      <c r="H41" s="36">
        <f t="shared" si="4"/>
        <v>0</v>
      </c>
      <c r="I41" s="36">
        <f t="shared" si="4"/>
        <v>0.374</v>
      </c>
      <c r="J41" s="36">
        <f t="shared" si="4"/>
        <v>0</v>
      </c>
      <c r="K41" s="36">
        <f t="shared" si="4"/>
        <v>0.311</v>
      </c>
      <c r="L41" s="36">
        <f t="shared" si="4"/>
        <v>0</v>
      </c>
      <c r="M41" s="37">
        <v>54.545</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0.739</v>
      </c>
      <c r="E43" s="37">
        <v>0</v>
      </c>
      <c r="F43" s="37">
        <v>98.756</v>
      </c>
      <c r="G43" s="37">
        <v>0.972</v>
      </c>
      <c r="H43" s="37">
        <v>0</v>
      </c>
      <c r="I43" s="37">
        <v>0.977</v>
      </c>
      <c r="J43" s="37">
        <v>0</v>
      </c>
      <c r="K43" s="37">
        <v>2.929</v>
      </c>
      <c r="L43" s="37">
        <v>0</v>
      </c>
      <c r="M43" s="37">
        <v>57.299</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0.739</v>
      </c>
      <c r="E45" s="36">
        <f>SUM(E43:E44)</f>
        <v>0</v>
      </c>
      <c r="F45" s="37">
        <v>98.756</v>
      </c>
      <c r="G45" s="36">
        <f aca="true" t="shared" si="5" ref="G45:L45">SUM(G43:G44)</f>
        <v>0.972</v>
      </c>
      <c r="H45" s="36">
        <f t="shared" si="5"/>
        <v>0</v>
      </c>
      <c r="I45" s="36">
        <f t="shared" si="5"/>
        <v>0.977</v>
      </c>
      <c r="J45" s="36">
        <f t="shared" si="5"/>
        <v>0</v>
      </c>
      <c r="K45" s="36">
        <f t="shared" si="5"/>
        <v>2.929</v>
      </c>
      <c r="L45" s="36">
        <f t="shared" si="5"/>
        <v>0</v>
      </c>
      <c r="M45" s="37">
        <v>57.299</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5" t="s">
        <v>331</v>
      </c>
      <c r="C48" s="125"/>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0.465</v>
      </c>
      <c r="E50" s="37">
        <v>0</v>
      </c>
      <c r="F50" s="37">
        <v>100</v>
      </c>
      <c r="G50" s="37">
        <v>0.685</v>
      </c>
      <c r="H50" s="37">
        <v>0</v>
      </c>
      <c r="I50" s="37">
        <v>0.229</v>
      </c>
      <c r="J50" s="37">
        <v>0</v>
      </c>
      <c r="K50" s="37">
        <v>0.02</v>
      </c>
      <c r="L50" s="37">
        <v>0</v>
      </c>
      <c r="M50" s="37">
        <v>0.4</v>
      </c>
    </row>
    <row r="51" spans="1:13" ht="27">
      <c r="A51" s="35" t="s">
        <v>335</v>
      </c>
      <c r="B51" s="31">
        <v>2</v>
      </c>
      <c r="C51" s="32" t="s">
        <v>336</v>
      </c>
      <c r="D51" s="37">
        <v>3.722</v>
      </c>
      <c r="E51" s="37">
        <v>0</v>
      </c>
      <c r="F51" s="37">
        <v>14.877</v>
      </c>
      <c r="G51" s="37">
        <v>0</v>
      </c>
      <c r="H51" s="37">
        <v>0</v>
      </c>
      <c r="I51" s="37">
        <v>0</v>
      </c>
      <c r="J51" s="37">
        <v>0</v>
      </c>
      <c r="K51" s="37">
        <v>0.024</v>
      </c>
      <c r="L51" s="37">
        <v>0</v>
      </c>
      <c r="M51" s="37">
        <v>64.602</v>
      </c>
    </row>
    <row r="52" spans="1:13" ht="24.75" customHeight="1">
      <c r="A52" s="35" t="s">
        <v>337</v>
      </c>
      <c r="B52" s="120" t="s">
        <v>332</v>
      </c>
      <c r="C52" s="120"/>
      <c r="D52" s="36">
        <f>SUM(D50:D51)</f>
        <v>4.187</v>
      </c>
      <c r="E52" s="36">
        <f>SUM(E50:E51)</f>
        <v>0</v>
      </c>
      <c r="F52" s="37">
        <v>24.266</v>
      </c>
      <c r="G52" s="36">
        <f aca="true" t="shared" si="7" ref="G52:L52">SUM(G50:G51)</f>
        <v>0.685</v>
      </c>
      <c r="H52" s="36">
        <f t="shared" si="7"/>
        <v>0</v>
      </c>
      <c r="I52" s="36">
        <f t="shared" si="7"/>
        <v>0.229</v>
      </c>
      <c r="J52" s="36">
        <f t="shared" si="7"/>
        <v>0</v>
      </c>
      <c r="K52" s="36">
        <f t="shared" si="7"/>
        <v>0.044</v>
      </c>
      <c r="L52" s="36">
        <f t="shared" si="7"/>
        <v>0</v>
      </c>
      <c r="M52" s="37">
        <v>42.277</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0.056</v>
      </c>
      <c r="E54" s="37">
        <v>0</v>
      </c>
      <c r="F54" s="37">
        <v>0.532</v>
      </c>
      <c r="G54" s="37">
        <v>0.068</v>
      </c>
      <c r="H54" s="37">
        <v>0</v>
      </c>
      <c r="I54" s="37">
        <v>0.069</v>
      </c>
      <c r="J54" s="37">
        <v>0</v>
      </c>
      <c r="K54" s="37">
        <v>5.696</v>
      </c>
      <c r="L54" s="37">
        <v>0</v>
      </c>
      <c r="M54" s="37">
        <v>66.017</v>
      </c>
    </row>
    <row r="55" spans="1:13" ht="18">
      <c r="A55" s="35" t="s">
        <v>341</v>
      </c>
      <c r="B55" s="31">
        <v>2</v>
      </c>
      <c r="C55" s="32" t="s">
        <v>342</v>
      </c>
      <c r="D55" s="37">
        <v>0.959</v>
      </c>
      <c r="E55" s="37">
        <v>0</v>
      </c>
      <c r="F55" s="37">
        <v>59.944</v>
      </c>
      <c r="G55" s="37">
        <v>0.766</v>
      </c>
      <c r="H55" s="37">
        <v>0</v>
      </c>
      <c r="I55" s="37">
        <v>0.769</v>
      </c>
      <c r="J55" s="37">
        <v>0</v>
      </c>
      <c r="K55" s="37">
        <v>1.082</v>
      </c>
      <c r="L55" s="37">
        <v>0</v>
      </c>
      <c r="M55" s="37">
        <v>87.195</v>
      </c>
    </row>
    <row r="56" spans="1:13" ht="12.75">
      <c r="A56" s="35" t="s">
        <v>343</v>
      </c>
      <c r="B56" s="31">
        <v>3</v>
      </c>
      <c r="C56" s="32" t="s">
        <v>344</v>
      </c>
      <c r="D56" s="37">
        <v>8.654</v>
      </c>
      <c r="E56" s="37">
        <v>0</v>
      </c>
      <c r="F56" s="37">
        <v>57.958</v>
      </c>
      <c r="G56" s="37">
        <v>10.681</v>
      </c>
      <c r="H56" s="37">
        <v>0</v>
      </c>
      <c r="I56" s="37">
        <v>10.73</v>
      </c>
      <c r="J56" s="37">
        <v>0</v>
      </c>
      <c r="K56" s="37">
        <v>9.42</v>
      </c>
      <c r="L56" s="37">
        <v>0</v>
      </c>
      <c r="M56" s="37">
        <v>56.256</v>
      </c>
    </row>
    <row r="57" spans="1:13" ht="12.75">
      <c r="A57" s="35" t="s">
        <v>345</v>
      </c>
      <c r="B57" s="31">
        <v>4</v>
      </c>
      <c r="C57" s="32" t="s">
        <v>346</v>
      </c>
      <c r="D57" s="37">
        <v>6.094</v>
      </c>
      <c r="E57" s="37">
        <v>0</v>
      </c>
      <c r="F57" s="37">
        <v>65.12</v>
      </c>
      <c r="G57" s="37">
        <v>6.308</v>
      </c>
      <c r="H57" s="37">
        <v>0</v>
      </c>
      <c r="I57" s="37">
        <v>6.336</v>
      </c>
      <c r="J57" s="37">
        <v>0</v>
      </c>
      <c r="K57" s="37">
        <v>5.665</v>
      </c>
      <c r="L57" s="37">
        <v>0</v>
      </c>
      <c r="M57" s="37">
        <v>67.601</v>
      </c>
    </row>
    <row r="58" spans="1:13" ht="27">
      <c r="A58" s="35" t="s">
        <v>347</v>
      </c>
      <c r="B58" s="31">
        <v>5</v>
      </c>
      <c r="C58" s="32" t="s">
        <v>348</v>
      </c>
      <c r="D58" s="37">
        <v>0</v>
      </c>
      <c r="E58" s="37">
        <v>0</v>
      </c>
      <c r="F58" s="37">
        <v>0</v>
      </c>
      <c r="G58" s="37">
        <v>0</v>
      </c>
      <c r="H58" s="37">
        <v>0</v>
      </c>
      <c r="I58" s="37">
        <v>0</v>
      </c>
      <c r="J58" s="37">
        <v>0</v>
      </c>
      <c r="K58" s="37">
        <v>0</v>
      </c>
      <c r="L58" s="37">
        <v>0</v>
      </c>
      <c r="M58" s="37">
        <v>71.009</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15.763000000000002</v>
      </c>
      <c r="E62" s="36">
        <f>SUM(E54:E61)</f>
        <v>0</v>
      </c>
      <c r="F62" s="37">
        <v>43.264</v>
      </c>
      <c r="G62" s="36">
        <f aca="true" t="shared" si="8" ref="G62:L62">SUM(G54:G61)</f>
        <v>17.823</v>
      </c>
      <c r="H62" s="36">
        <f t="shared" si="8"/>
        <v>0</v>
      </c>
      <c r="I62" s="36">
        <f t="shared" si="8"/>
        <v>17.904000000000003</v>
      </c>
      <c r="J62" s="36">
        <f t="shared" si="8"/>
        <v>0</v>
      </c>
      <c r="K62" s="36">
        <f t="shared" si="8"/>
        <v>21.863</v>
      </c>
      <c r="L62" s="36">
        <f t="shared" si="8"/>
        <v>0</v>
      </c>
      <c r="M62" s="37">
        <v>62.419</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12.126</v>
      </c>
      <c r="E68" s="37">
        <v>0</v>
      </c>
      <c r="F68" s="37">
        <v>36.126</v>
      </c>
      <c r="G68" s="37">
        <v>4.852</v>
      </c>
      <c r="H68" s="37">
        <v>0</v>
      </c>
      <c r="I68" s="37">
        <v>4.874</v>
      </c>
      <c r="J68" s="37">
        <v>0</v>
      </c>
      <c r="K68" s="37">
        <v>11.082</v>
      </c>
      <c r="L68" s="37">
        <v>0</v>
      </c>
      <c r="M68" s="37">
        <v>55.468</v>
      </c>
    </row>
    <row r="69" spans="1:13" ht="29.25" customHeight="1">
      <c r="A69" s="35" t="s">
        <v>368</v>
      </c>
      <c r="B69" s="118" t="s">
        <v>369</v>
      </c>
      <c r="C69" s="118"/>
      <c r="D69" s="36">
        <f>SUM(D64:D68)</f>
        <v>12.126</v>
      </c>
      <c r="E69" s="36">
        <f>SUM(E64:E68)</f>
        <v>0</v>
      </c>
      <c r="F69" s="37">
        <v>36.126</v>
      </c>
      <c r="G69" s="36">
        <f aca="true" t="shared" si="9" ref="G69:L69">SUM(G64:G68)</f>
        <v>4.852</v>
      </c>
      <c r="H69" s="36">
        <f t="shared" si="9"/>
        <v>0</v>
      </c>
      <c r="I69" s="36">
        <f t="shared" si="9"/>
        <v>4.874</v>
      </c>
      <c r="J69" s="36">
        <f t="shared" si="9"/>
        <v>0</v>
      </c>
      <c r="K69" s="36">
        <f t="shared" si="9"/>
        <v>11.082</v>
      </c>
      <c r="L69" s="36">
        <f t="shared" si="9"/>
        <v>0</v>
      </c>
      <c r="M69" s="37">
        <v>55.468</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0.313</v>
      </c>
      <c r="E71" s="37">
        <v>0</v>
      </c>
      <c r="F71" s="37">
        <v>75.997</v>
      </c>
      <c r="G71" s="37">
        <v>0.155</v>
      </c>
      <c r="H71" s="37">
        <v>0</v>
      </c>
      <c r="I71" s="37">
        <v>0.156</v>
      </c>
      <c r="J71" s="37">
        <v>0</v>
      </c>
      <c r="K71" s="37">
        <v>0.119</v>
      </c>
      <c r="L71" s="37">
        <v>0</v>
      </c>
      <c r="M71" s="37">
        <v>85.199</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0.313</v>
      </c>
      <c r="E73" s="36">
        <f>SUM(E71:E72)</f>
        <v>0</v>
      </c>
      <c r="F73" s="37">
        <v>75.997</v>
      </c>
      <c r="G73" s="36">
        <f aca="true" t="shared" si="10" ref="G73:L73">SUM(G71:G72)</f>
        <v>0.155</v>
      </c>
      <c r="H73" s="36">
        <f t="shared" si="10"/>
        <v>0</v>
      </c>
      <c r="I73" s="36">
        <f t="shared" si="10"/>
        <v>0.156</v>
      </c>
      <c r="J73" s="36">
        <f t="shared" si="10"/>
        <v>0</v>
      </c>
      <c r="K73" s="36">
        <f t="shared" si="10"/>
        <v>0.119</v>
      </c>
      <c r="L73" s="36">
        <f t="shared" si="10"/>
        <v>0</v>
      </c>
      <c r="M73" s="37">
        <v>85.199</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0.188</v>
      </c>
      <c r="E75" s="37">
        <v>0</v>
      </c>
      <c r="F75" s="37">
        <v>41.649</v>
      </c>
      <c r="G75" s="37">
        <v>0.23</v>
      </c>
      <c r="H75" s="37">
        <v>0</v>
      </c>
      <c r="I75" s="37">
        <v>0.232</v>
      </c>
      <c r="J75" s="37">
        <v>0</v>
      </c>
      <c r="K75" s="37">
        <v>0.373</v>
      </c>
      <c r="L75" s="37">
        <v>0</v>
      </c>
      <c r="M75" s="37">
        <v>52.361</v>
      </c>
    </row>
    <row r="76" spans="1:13" ht="12.75">
      <c r="A76" s="35" t="s">
        <v>380</v>
      </c>
      <c r="B76" s="31">
        <v>2</v>
      </c>
      <c r="C76" s="32" t="s">
        <v>381</v>
      </c>
      <c r="D76" s="37">
        <v>1.071</v>
      </c>
      <c r="E76" s="37">
        <v>0</v>
      </c>
      <c r="F76" s="37">
        <v>55.39</v>
      </c>
      <c r="G76" s="37">
        <v>1.514</v>
      </c>
      <c r="H76" s="37">
        <v>0</v>
      </c>
      <c r="I76" s="37">
        <v>1.586</v>
      </c>
      <c r="J76" s="37">
        <v>0</v>
      </c>
      <c r="K76" s="37">
        <v>1.043</v>
      </c>
      <c r="L76" s="37">
        <v>0</v>
      </c>
      <c r="M76" s="37">
        <v>45.597</v>
      </c>
    </row>
    <row r="77" spans="1:13" ht="12.75">
      <c r="A77" s="35" t="s">
        <v>382</v>
      </c>
      <c r="B77" s="31">
        <v>3</v>
      </c>
      <c r="C77" s="32" t="s">
        <v>383</v>
      </c>
      <c r="D77" s="37">
        <v>0.296</v>
      </c>
      <c r="E77" s="37">
        <v>0</v>
      </c>
      <c r="F77" s="37">
        <v>32.252</v>
      </c>
      <c r="G77" s="37">
        <v>0.503</v>
      </c>
      <c r="H77" s="37">
        <v>0</v>
      </c>
      <c r="I77" s="37">
        <v>0.365</v>
      </c>
      <c r="J77" s="37">
        <v>0</v>
      </c>
      <c r="K77" s="37">
        <v>0.354</v>
      </c>
      <c r="L77" s="37">
        <v>0</v>
      </c>
      <c r="M77" s="37">
        <v>48.166</v>
      </c>
    </row>
    <row r="78" spans="1:13" ht="18">
      <c r="A78" s="35" t="s">
        <v>384</v>
      </c>
      <c r="B78" s="31">
        <v>4</v>
      </c>
      <c r="C78" s="32" t="s">
        <v>385</v>
      </c>
      <c r="D78" s="37">
        <v>0.48</v>
      </c>
      <c r="E78" s="37">
        <v>0</v>
      </c>
      <c r="F78" s="37">
        <v>47.447</v>
      </c>
      <c r="G78" s="37">
        <v>0.589</v>
      </c>
      <c r="H78" s="37">
        <v>0</v>
      </c>
      <c r="I78" s="37">
        <v>0.591</v>
      </c>
      <c r="J78" s="37">
        <v>0</v>
      </c>
      <c r="K78" s="37">
        <v>0.869</v>
      </c>
      <c r="L78" s="37">
        <v>0</v>
      </c>
      <c r="M78" s="37">
        <v>75.144</v>
      </c>
    </row>
    <row r="79" spans="1:13" ht="12.75">
      <c r="A79" s="35" t="s">
        <v>386</v>
      </c>
      <c r="B79" s="31">
        <v>5</v>
      </c>
      <c r="C79" s="32" t="s">
        <v>387</v>
      </c>
      <c r="D79" s="37">
        <v>0.102</v>
      </c>
      <c r="E79" s="37">
        <v>0</v>
      </c>
      <c r="F79" s="37">
        <v>65.275</v>
      </c>
      <c r="G79" s="37">
        <v>0.126</v>
      </c>
      <c r="H79" s="37">
        <v>0</v>
      </c>
      <c r="I79" s="37">
        <v>0.126</v>
      </c>
      <c r="J79" s="37">
        <v>0</v>
      </c>
      <c r="K79" s="37">
        <v>0.163</v>
      </c>
      <c r="L79" s="37">
        <v>0</v>
      </c>
      <c r="M79" s="37">
        <v>94.554</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1.861</v>
      </c>
      <c r="E81" s="37">
        <v>0</v>
      </c>
      <c r="F81" s="37">
        <v>50.159</v>
      </c>
      <c r="G81" s="37">
        <v>2.396</v>
      </c>
      <c r="H81" s="37">
        <v>0</v>
      </c>
      <c r="I81" s="37">
        <v>2.293</v>
      </c>
      <c r="J81" s="37">
        <v>0</v>
      </c>
      <c r="K81" s="37">
        <v>1.918</v>
      </c>
      <c r="L81" s="37">
        <v>0</v>
      </c>
      <c r="M81" s="37">
        <v>100</v>
      </c>
    </row>
    <row r="82" spans="1:13" ht="12.75">
      <c r="A82" s="35" t="s">
        <v>392</v>
      </c>
      <c r="B82" s="31">
        <v>8</v>
      </c>
      <c r="C82" s="32" t="s">
        <v>393</v>
      </c>
      <c r="D82" s="37">
        <v>0.074</v>
      </c>
      <c r="E82" s="37">
        <v>0</v>
      </c>
      <c r="F82" s="37">
        <v>50</v>
      </c>
      <c r="G82" s="37">
        <v>0.046</v>
      </c>
      <c r="H82" s="37">
        <v>0</v>
      </c>
      <c r="I82" s="37">
        <v>0.046</v>
      </c>
      <c r="J82" s="37">
        <v>0</v>
      </c>
      <c r="K82" s="37">
        <v>0.09</v>
      </c>
      <c r="L82" s="37">
        <v>0</v>
      </c>
      <c r="M82" s="37">
        <v>85.025</v>
      </c>
    </row>
    <row r="83" spans="1:13" ht="12.75">
      <c r="A83" s="35" t="s">
        <v>394</v>
      </c>
      <c r="B83" s="31">
        <v>9</v>
      </c>
      <c r="C83" s="32" t="s">
        <v>395</v>
      </c>
      <c r="D83" s="37">
        <v>2.621</v>
      </c>
      <c r="E83" s="37">
        <v>0</v>
      </c>
      <c r="F83" s="37">
        <v>40.819</v>
      </c>
      <c r="G83" s="37">
        <v>0.964</v>
      </c>
      <c r="H83" s="37">
        <v>0</v>
      </c>
      <c r="I83" s="37">
        <v>0.924</v>
      </c>
      <c r="J83" s="37">
        <v>0</v>
      </c>
      <c r="K83" s="37">
        <v>0.821</v>
      </c>
      <c r="L83" s="37">
        <v>0</v>
      </c>
      <c r="M83" s="37">
        <v>91.533</v>
      </c>
    </row>
    <row r="84" spans="1:13" ht="27.75" customHeight="1">
      <c r="A84" s="35" t="s">
        <v>396</v>
      </c>
      <c r="B84" s="122" t="s">
        <v>397</v>
      </c>
      <c r="C84" s="122"/>
      <c r="D84" s="36">
        <f>SUM(D75:D83)</f>
        <v>6.693</v>
      </c>
      <c r="E84" s="36">
        <f>SUM(E75:E83)</f>
        <v>0</v>
      </c>
      <c r="F84" s="37">
        <v>46.614</v>
      </c>
      <c r="G84" s="36">
        <f aca="true" t="shared" si="11" ref="G84:L84">SUM(G75:G83)</f>
        <v>6.368</v>
      </c>
      <c r="H84" s="36">
        <f t="shared" si="11"/>
        <v>0</v>
      </c>
      <c r="I84" s="36">
        <f t="shared" si="11"/>
        <v>6.163</v>
      </c>
      <c r="J84" s="36">
        <f t="shared" si="11"/>
        <v>0</v>
      </c>
      <c r="K84" s="36">
        <f t="shared" si="11"/>
        <v>5.630999999999999</v>
      </c>
      <c r="L84" s="36">
        <f t="shared" si="11"/>
        <v>0</v>
      </c>
      <c r="M84" s="37">
        <v>74.571</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0.231</v>
      </c>
      <c r="E96" s="37">
        <v>0</v>
      </c>
      <c r="F96" s="37">
        <v>96.359</v>
      </c>
      <c r="G96" s="37">
        <v>0.283</v>
      </c>
      <c r="H96" s="37">
        <v>0</v>
      </c>
      <c r="I96" s="37">
        <v>0.284</v>
      </c>
      <c r="J96" s="37">
        <v>0</v>
      </c>
      <c r="K96" s="37">
        <v>0.314</v>
      </c>
      <c r="L96" s="37">
        <v>0</v>
      </c>
      <c r="M96" s="37">
        <v>85.499</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0.001</v>
      </c>
      <c r="E98" s="37">
        <v>0</v>
      </c>
      <c r="F98" s="37">
        <v>54.753</v>
      </c>
      <c r="G98" s="37">
        <v>0.001</v>
      </c>
      <c r="H98" s="37">
        <v>0</v>
      </c>
      <c r="I98" s="37">
        <v>0.001</v>
      </c>
      <c r="J98" s="37">
        <v>0</v>
      </c>
      <c r="K98" s="37">
        <v>0.001</v>
      </c>
      <c r="L98" s="37">
        <v>0</v>
      </c>
      <c r="M98" s="37">
        <v>66.667</v>
      </c>
    </row>
    <row r="99" spans="1:13" ht="19.5" customHeight="1">
      <c r="A99" s="35" t="s">
        <v>424</v>
      </c>
      <c r="B99" s="120" t="s">
        <v>425</v>
      </c>
      <c r="C99" s="120"/>
      <c r="D99" s="36">
        <f>SUM(D95:D98)</f>
        <v>0.232</v>
      </c>
      <c r="E99" s="36">
        <f>SUM(E95:E98)</f>
        <v>0</v>
      </c>
      <c r="F99" s="37">
        <v>96.065</v>
      </c>
      <c r="G99" s="36">
        <f aca="true" t="shared" si="13" ref="G99:L99">SUM(G95:G98)</f>
        <v>0.284</v>
      </c>
      <c r="H99" s="36">
        <f t="shared" si="13"/>
        <v>0</v>
      </c>
      <c r="I99" s="36">
        <f t="shared" si="13"/>
        <v>0.285</v>
      </c>
      <c r="J99" s="36">
        <f t="shared" si="13"/>
        <v>0</v>
      </c>
      <c r="K99" s="36">
        <f t="shared" si="13"/>
        <v>0.315</v>
      </c>
      <c r="L99" s="36">
        <f t="shared" si="13"/>
        <v>0</v>
      </c>
      <c r="M99" s="37">
        <v>85.415</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4.528</v>
      </c>
      <c r="E106" s="37">
        <v>0</v>
      </c>
      <c r="F106" s="37">
        <v>99.795</v>
      </c>
      <c r="G106" s="37">
        <v>0.176</v>
      </c>
      <c r="H106" s="37">
        <v>0</v>
      </c>
      <c r="I106" s="37">
        <v>0.177</v>
      </c>
      <c r="J106" s="37">
        <v>0</v>
      </c>
      <c r="K106" s="37">
        <v>0.127</v>
      </c>
      <c r="L106" s="37">
        <v>0</v>
      </c>
      <c r="M106" s="37">
        <v>100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4.528</v>
      </c>
      <c r="E108" s="36">
        <f>SUM(E106:E107)</f>
        <v>0</v>
      </c>
      <c r="F108" s="37">
        <v>99.795</v>
      </c>
      <c r="G108" s="36">
        <f aca="true" t="shared" si="15" ref="G108:L108">SUM(G106:G107)</f>
        <v>0.176</v>
      </c>
      <c r="H108" s="36">
        <f t="shared" si="15"/>
        <v>0</v>
      </c>
      <c r="I108" s="36">
        <f t="shared" si="15"/>
        <v>0.177</v>
      </c>
      <c r="J108" s="36">
        <f t="shared" si="15"/>
        <v>0</v>
      </c>
      <c r="K108" s="36">
        <f t="shared" si="15"/>
        <v>0.127</v>
      </c>
      <c r="L108" s="36">
        <f t="shared" si="15"/>
        <v>0</v>
      </c>
      <c r="M108" s="37">
        <v>100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0.18</v>
      </c>
      <c r="E110" s="37">
        <v>0</v>
      </c>
      <c r="F110" s="37">
        <v>57.348</v>
      </c>
      <c r="G110" s="37">
        <v>0.202</v>
      </c>
      <c r="H110" s="37">
        <v>0</v>
      </c>
      <c r="I110" s="37">
        <v>0.203</v>
      </c>
      <c r="J110" s="37">
        <v>0</v>
      </c>
      <c r="K110" s="37">
        <v>0.146</v>
      </c>
      <c r="L110" s="37">
        <v>0</v>
      </c>
      <c r="M110" s="37">
        <v>74.228</v>
      </c>
    </row>
    <row r="111" spans="1:13" ht="31.5" customHeight="1">
      <c r="A111" s="35" t="s">
        <v>445</v>
      </c>
      <c r="B111" s="121" t="s">
        <v>446</v>
      </c>
      <c r="C111" s="121"/>
      <c r="D111" s="36">
        <f>D110</f>
        <v>0.18</v>
      </c>
      <c r="E111" s="36">
        <f>E110</f>
        <v>0</v>
      </c>
      <c r="F111" s="37">
        <v>57.348</v>
      </c>
      <c r="G111" s="36">
        <f aca="true" t="shared" si="16" ref="G111:L111">G110</f>
        <v>0.202</v>
      </c>
      <c r="H111" s="36">
        <f t="shared" si="16"/>
        <v>0</v>
      </c>
      <c r="I111" s="36">
        <f t="shared" si="16"/>
        <v>0.203</v>
      </c>
      <c r="J111" s="36">
        <f t="shared" si="16"/>
        <v>0</v>
      </c>
      <c r="K111" s="36">
        <f t="shared" si="16"/>
        <v>0.146</v>
      </c>
      <c r="L111" s="36">
        <f t="shared" si="16"/>
        <v>0</v>
      </c>
      <c r="M111" s="37">
        <v>74.228</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0.385</v>
      </c>
      <c r="E119" s="37">
        <v>0</v>
      </c>
      <c r="F119" s="37">
        <v>41.063</v>
      </c>
      <c r="G119" s="37">
        <v>0.479</v>
      </c>
      <c r="H119" s="37">
        <v>0</v>
      </c>
      <c r="I119" s="37">
        <v>0.481</v>
      </c>
      <c r="J119" s="37">
        <v>0</v>
      </c>
      <c r="K119" s="37">
        <v>0</v>
      </c>
      <c r="L119" s="37">
        <v>0</v>
      </c>
      <c r="M119" s="37">
        <v>0</v>
      </c>
    </row>
    <row r="120" spans="1:13" ht="12.75">
      <c r="A120" s="35" t="s">
        <v>460</v>
      </c>
      <c r="B120" s="38">
        <v>2</v>
      </c>
      <c r="C120" s="32" t="s">
        <v>461</v>
      </c>
      <c r="D120" s="37">
        <v>1.491</v>
      </c>
      <c r="E120" s="37">
        <v>0</v>
      </c>
      <c r="F120" s="37">
        <v>0</v>
      </c>
      <c r="G120" s="37">
        <v>2.054</v>
      </c>
      <c r="H120" s="37">
        <v>0</v>
      </c>
      <c r="I120" s="37">
        <v>2.063</v>
      </c>
      <c r="J120" s="37">
        <v>0</v>
      </c>
      <c r="K120" s="37">
        <v>0</v>
      </c>
      <c r="L120" s="37">
        <v>0</v>
      </c>
      <c r="M120" s="37">
        <v>0</v>
      </c>
    </row>
    <row r="121" spans="1:13" ht="12.75">
      <c r="A121" s="35" t="s">
        <v>462</v>
      </c>
      <c r="B121" s="38">
        <v>3</v>
      </c>
      <c r="C121" s="32" t="s">
        <v>463</v>
      </c>
      <c r="D121" s="37">
        <v>0.037</v>
      </c>
      <c r="E121" s="37">
        <v>0</v>
      </c>
      <c r="F121" s="37">
        <v>0</v>
      </c>
      <c r="G121" s="37">
        <v>0.046</v>
      </c>
      <c r="H121" s="37">
        <v>0</v>
      </c>
      <c r="I121" s="37">
        <v>0.046</v>
      </c>
      <c r="J121" s="37">
        <v>0</v>
      </c>
      <c r="K121" s="37">
        <v>0</v>
      </c>
      <c r="L121" s="37">
        <v>0</v>
      </c>
      <c r="M121" s="37">
        <v>0</v>
      </c>
    </row>
    <row r="122" spans="1:13" ht="27.75" customHeight="1">
      <c r="A122" s="35" t="s">
        <v>464</v>
      </c>
      <c r="B122" s="126" t="s">
        <v>465</v>
      </c>
      <c r="C122" s="126"/>
      <c r="D122" s="36">
        <f>SUM(D119:D121)</f>
        <v>1.913</v>
      </c>
      <c r="E122" s="36">
        <f>SUM(E119:E121)</f>
        <v>0</v>
      </c>
      <c r="F122" s="37">
        <v>8.264</v>
      </c>
      <c r="G122" s="36">
        <f aca="true" t="shared" si="19" ref="G122:L122">SUM(G119:G121)</f>
        <v>2.5789999999999997</v>
      </c>
      <c r="H122" s="36">
        <f t="shared" si="19"/>
        <v>0</v>
      </c>
      <c r="I122" s="36">
        <f t="shared" si="19"/>
        <v>2.59</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2.142</v>
      </c>
      <c r="E125" s="37">
        <v>0</v>
      </c>
      <c r="F125" s="37">
        <v>100</v>
      </c>
      <c r="G125" s="37">
        <v>2.693</v>
      </c>
      <c r="H125" s="37">
        <v>0</v>
      </c>
      <c r="I125" s="37">
        <v>2.98</v>
      </c>
      <c r="J125" s="37">
        <v>0</v>
      </c>
      <c r="K125" s="37">
        <v>2.757</v>
      </c>
      <c r="L125" s="37">
        <v>0</v>
      </c>
      <c r="M125" s="37">
        <v>100</v>
      </c>
    </row>
    <row r="126" spans="1:13" ht="18" customHeight="1">
      <c r="A126" s="35" t="s">
        <v>471</v>
      </c>
      <c r="B126" s="118" t="s">
        <v>472</v>
      </c>
      <c r="C126" s="118"/>
      <c r="D126" s="36">
        <f>SUM(D124:D125)</f>
        <v>2.142</v>
      </c>
      <c r="E126" s="36">
        <f>SUM(E124:E125)</f>
        <v>0</v>
      </c>
      <c r="F126" s="37">
        <v>100</v>
      </c>
      <c r="G126" s="36">
        <f aca="true" t="shared" si="20" ref="G126:L126">SUM(G124:G125)</f>
        <v>2.693</v>
      </c>
      <c r="H126" s="36">
        <f t="shared" si="20"/>
        <v>0</v>
      </c>
      <c r="I126" s="36">
        <f t="shared" si="20"/>
        <v>2.98</v>
      </c>
      <c r="J126" s="36">
        <f t="shared" si="20"/>
        <v>0</v>
      </c>
      <c r="K126" s="36">
        <f t="shared" si="20"/>
        <v>2.757</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13.173</v>
      </c>
      <c r="E128" s="37">
        <v>0</v>
      </c>
      <c r="F128" s="37">
        <v>100</v>
      </c>
      <c r="G128" s="37">
        <v>18.275</v>
      </c>
      <c r="H128" s="37">
        <v>0</v>
      </c>
      <c r="I128" s="37">
        <v>18.351</v>
      </c>
      <c r="J128" s="37">
        <v>0</v>
      </c>
      <c r="K128" s="37">
        <v>25.487</v>
      </c>
      <c r="L128" s="37">
        <v>0</v>
      </c>
      <c r="M128" s="37">
        <v>96.771</v>
      </c>
    </row>
    <row r="129" spans="1:13" ht="17.25" customHeight="1">
      <c r="A129" s="35" t="s">
        <v>476</v>
      </c>
      <c r="B129" s="122" t="s">
        <v>477</v>
      </c>
      <c r="C129" s="122"/>
      <c r="D129" s="36">
        <f>D128</f>
        <v>13.173</v>
      </c>
      <c r="E129" s="36">
        <f>E128</f>
        <v>0</v>
      </c>
      <c r="F129" s="37">
        <v>100</v>
      </c>
      <c r="G129" s="36">
        <f aca="true" t="shared" si="21" ref="G129:L129">G128</f>
        <v>18.275</v>
      </c>
      <c r="H129" s="36">
        <f t="shared" si="21"/>
        <v>0</v>
      </c>
      <c r="I129" s="36">
        <f t="shared" si="21"/>
        <v>18.351</v>
      </c>
      <c r="J129" s="36">
        <f t="shared" si="21"/>
        <v>0</v>
      </c>
      <c r="K129" s="36">
        <f t="shared" si="21"/>
        <v>25.487</v>
      </c>
      <c r="L129" s="36">
        <f t="shared" si="21"/>
        <v>0</v>
      </c>
      <c r="M129" s="37">
        <v>96.771</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11.243</v>
      </c>
      <c r="E131" s="37">
        <v>0</v>
      </c>
      <c r="F131" s="37">
        <v>79.324</v>
      </c>
      <c r="G131" s="37">
        <v>13.788</v>
      </c>
      <c r="H131" s="37">
        <v>0</v>
      </c>
      <c r="I131" s="37">
        <v>13.851</v>
      </c>
      <c r="J131" s="37">
        <v>0</v>
      </c>
      <c r="K131" s="37">
        <v>4.876</v>
      </c>
      <c r="L131" s="37">
        <v>0</v>
      </c>
      <c r="M131" s="37">
        <v>77.735</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11.243</v>
      </c>
      <c r="E133" s="36">
        <f>SUM(E131:E132)</f>
        <v>0</v>
      </c>
      <c r="F133" s="37">
        <v>79.324</v>
      </c>
      <c r="G133" s="36">
        <f aca="true" t="shared" si="22" ref="G133:L133">SUM(G131:G132)</f>
        <v>13.788</v>
      </c>
      <c r="H133" s="36">
        <f t="shared" si="22"/>
        <v>0</v>
      </c>
      <c r="I133" s="36">
        <f t="shared" si="22"/>
        <v>13.851</v>
      </c>
      <c r="J133" s="36">
        <f t="shared" si="22"/>
        <v>0</v>
      </c>
      <c r="K133" s="36">
        <f t="shared" si="22"/>
        <v>4.876</v>
      </c>
      <c r="L133" s="36">
        <f t="shared" si="22"/>
        <v>0</v>
      </c>
      <c r="M133" s="37">
        <v>77.735</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Fabbrini</dc:creator>
  <cp:keywords/>
  <dc:description/>
  <cp:lastModifiedBy>ragioneria1</cp:lastModifiedBy>
  <dcterms:modified xsi:type="dcterms:W3CDTF">2021-05-28T14:30:09Z</dcterms:modified>
  <cp:category/>
  <cp:version/>
  <cp:contentType/>
  <cp:contentStatus/>
</cp:coreProperties>
</file>