
<file path=[Content_Types].xml><?xml version="1.0" encoding="utf-8"?>
<Types xmlns="http://schemas.openxmlformats.org/package/2006/content-types"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17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charts/chart49.xml" ContentType="application/vnd.openxmlformats-officedocument.drawingml.chart+xml"/>
  <Override PartName="/xl/charts/chart67.xml" ContentType="application/vnd.openxmlformats-officedocument.drawingml.chart+xml"/>
  <Override PartName="/xl/worksheets/sheet3.xml" ContentType="application/vnd.openxmlformats-officedocument.spreadsheetml.worksheet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13.xml" ContentType="application/vnd.openxmlformats-officedocument.drawing+xml"/>
  <Override PartName="/xl/charts/chart56.xml" ContentType="application/vnd.openxmlformats-officedocument.drawingml.char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25.xml" ContentType="application/vnd.openxmlformats-officedocument.drawingml.chart+xml"/>
  <Override PartName="/xl/charts/chart34.xml" ContentType="application/vnd.openxmlformats-officedocument.drawingml.chart+xml"/>
  <Override PartName="/xl/drawings/drawing11.xml" ContentType="application/vnd.openxmlformats-officedocument.drawing+xml"/>
  <Override PartName="/xl/charts/chart45.xml" ContentType="application/vnd.openxmlformats-officedocument.drawingml.chart+xml"/>
  <Override PartName="/xl/charts/chart54.xml" ContentType="application/vnd.openxmlformats-officedocument.drawingml.chart+xml"/>
  <Override PartName="/xl/charts/chart63.xml" ContentType="application/vnd.openxmlformats-officedocument.drawingml.chart+xml"/>
  <Override PartName="/xl/charts/chart72.xml" ContentType="application/vnd.openxmlformats-officedocument.drawingml.chart+xml"/>
  <Override PartName="/xl/sharedStrings.xml" ContentType="application/vnd.openxmlformats-officedocument.spreadsheetml.sharedStrings+xml"/>
  <Override PartName="/xl/charts/chart14.xml" ContentType="application/vnd.openxmlformats-officedocument.drawingml.chart+xml"/>
  <Override PartName="/xl/charts/chart23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/chart52.xml" ContentType="application/vnd.openxmlformats-officedocument.drawingml.chart+xml"/>
  <Override PartName="/xl/charts/chart61.xml" ContentType="application/vnd.openxmlformats-officedocument.drawingml.chart+xml"/>
  <Override PartName="/xl/charts/chart70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xl/worksheets/sheet16.xml" ContentType="application/vnd.openxmlformats-officedocument.spreadsheetml.workshee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drawings/drawing18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xl/drawings/drawing16.xml" ContentType="application/vnd.openxmlformats-officedocument.drawing+xml"/>
  <Override PartName="/xl/charts/chart68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drawings/drawing14.xml" ContentType="application/vnd.openxmlformats-officedocument.drawing+xml"/>
  <Override PartName="/xl/charts/chart55.xml" ContentType="application/vnd.openxmlformats-officedocument.drawingml.chart+xml"/>
  <Override PartName="/xl/charts/chart66.xml" ContentType="application/vnd.openxmlformats-officedocument.drawingml.chart+xml"/>
  <Override PartName="/xl/charts/chart17.xml" ContentType="application/vnd.openxmlformats-officedocument.drawingml.chart+xml"/>
  <Override PartName="/xl/charts/chart26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53.xml" ContentType="application/vnd.openxmlformats-officedocument.drawingml.chart+xml"/>
  <Override PartName="/xl/charts/chart64.xml" ContentType="application/vnd.openxmlformats-officedocument.drawingml.chart+xml"/>
  <Override PartName="/xl/charts/chart73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/chart33.xml" ContentType="application/vnd.openxmlformats-officedocument.drawingml.chart+xml"/>
  <Override PartName="/xl/drawings/drawing10.xml" ContentType="application/vnd.openxmlformats-officedocument.drawing+xml"/>
  <Override PartName="/xl/charts/chart42.xml" ContentType="application/vnd.openxmlformats-officedocument.drawingml.chart+xml"/>
  <Override PartName="/xl/charts/chart51.xml" ContentType="application/vnd.openxmlformats-officedocument.drawingml.chart+xml"/>
  <Override PartName="/xl/charts/chart62.xml" ContentType="application/vnd.openxmlformats-officedocument.drawingml.chart+xml"/>
  <Override PartName="/xl/charts/chart71.xml" ContentType="application/vnd.openxmlformats-officedocument.drawingml.char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60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69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charts/chart29.xml" ContentType="application/vnd.openxmlformats-officedocument.drawingml.chart+xml"/>
  <Override PartName="/xl/drawings/drawing15.xml" ContentType="application/vnd.openxmlformats-officedocument.drawing+xml"/>
  <Override PartName="/xl/charts/chart58.xml" ContentType="application/vnd.openxmlformats-officedocument.drawingml.chart+xml"/>
  <Override PartName="/xl/charts/chart18.xml" ContentType="application/vnd.openxmlformats-officedocument.drawingml.chart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charts/chart6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25" windowWidth="18855" windowHeight="11190"/>
  </bookViews>
  <sheets>
    <sheet name="entrata_-_titoli" sheetId="1" r:id="rId1"/>
    <sheet name="entrate_tributarie_-_categorie" sheetId="2" r:id="rId2"/>
    <sheet name="entrate_da_trasferimenti_corren" sheetId="3" r:id="rId3"/>
    <sheet name="entrate_extratributarie_-_categ" sheetId="4" r:id="rId4"/>
    <sheet name="entrate_in_conto_capitale_-_cat" sheetId="5" r:id="rId5"/>
    <sheet name="entrate_in_conto_capitale_-_rid" sheetId="6" r:id="rId6"/>
    <sheet name="entrate_in_conto_capitale_-_acc" sheetId="7" r:id="rId7"/>
    <sheet name="principali_entrate_tributarie" sheetId="8" r:id="rId8"/>
    <sheet name="principali_entrate_da_trasferim" sheetId="9" r:id="rId9"/>
    <sheet name="principali_entrate_extratributa" sheetId="10" r:id="rId10"/>
    <sheet name="principali_entrate_in_conto_cap" sheetId="11" r:id="rId11"/>
    <sheet name="spesa_-_titoli" sheetId="12" r:id="rId12"/>
    <sheet name="spese_correnti_-_missioni" sheetId="13" r:id="rId13"/>
    <sheet name="spese_correnti_-_macroaggregati" sheetId="14" r:id="rId14"/>
    <sheet name="spese_in_conto_capitale_-_missi" sheetId="15" r:id="rId15"/>
    <sheet name="spese_in_conto_capitale_-_macro" sheetId="16" r:id="rId16"/>
    <sheet name="principali_spese_per_investimen" sheetId="17" r:id="rId17"/>
    <sheet name="equilibri_di_bilancio" sheetId="18" r:id="rId18"/>
    <sheet name="entità_mutui" sheetId="19" r:id="rId19"/>
  </sheets>
  <calcPr calcId="125725"/>
</workbook>
</file>

<file path=xl/calcChain.xml><?xml version="1.0" encoding="utf-8"?>
<calcChain xmlns="http://schemas.openxmlformats.org/spreadsheetml/2006/main">
  <c r="D5" i="19"/>
  <c r="D9" s="1"/>
  <c r="E5" s="1"/>
  <c r="E9" s="1"/>
  <c r="F5" s="1"/>
  <c r="F9" s="1"/>
  <c r="G5" s="1"/>
  <c r="G9" s="1"/>
  <c r="C9"/>
  <c r="P64" i="18" l="1"/>
  <c r="O64"/>
  <c r="N64"/>
  <c r="K64"/>
  <c r="L64"/>
  <c r="K55"/>
  <c r="L55"/>
  <c r="K56"/>
  <c r="L56"/>
  <c r="K57"/>
  <c r="L57"/>
  <c r="K58"/>
  <c r="L58"/>
  <c r="K59"/>
  <c r="L59"/>
  <c r="K60"/>
  <c r="L60"/>
  <c r="J64"/>
  <c r="J60"/>
  <c r="J59"/>
  <c r="J58"/>
  <c r="J57"/>
  <c r="J56"/>
  <c r="J55"/>
  <c r="F64"/>
  <c r="G64"/>
  <c r="E64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E62"/>
  <c r="E61"/>
  <c r="E60"/>
  <c r="E59"/>
  <c r="E58"/>
  <c r="E57"/>
  <c r="E56"/>
  <c r="E55"/>
  <c r="E54"/>
  <c r="E53"/>
  <c r="E52"/>
  <c r="E51"/>
  <c r="O44"/>
  <c r="P44"/>
  <c r="N44"/>
  <c r="K44"/>
  <c r="L44"/>
  <c r="K43"/>
  <c r="L43"/>
  <c r="J44"/>
  <c r="J43"/>
  <c r="F44"/>
  <c r="G44"/>
  <c r="E44"/>
  <c r="F43"/>
  <c r="G43"/>
  <c r="E43"/>
  <c r="O36"/>
  <c r="P36"/>
  <c r="N36"/>
  <c r="K36"/>
  <c r="L36"/>
  <c r="K35"/>
  <c r="L35"/>
  <c r="J36"/>
  <c r="J35"/>
  <c r="F36"/>
  <c r="G36"/>
  <c r="E36"/>
  <c r="F35"/>
  <c r="G35"/>
  <c r="E35"/>
  <c r="O28"/>
  <c r="P28"/>
  <c r="N28"/>
  <c r="O16"/>
  <c r="P16"/>
  <c r="N16"/>
  <c r="K28"/>
  <c r="L28"/>
  <c r="J28"/>
  <c r="K26"/>
  <c r="L26"/>
  <c r="K25"/>
  <c r="L25"/>
  <c r="J26"/>
  <c r="J25"/>
  <c r="F28"/>
  <c r="G28"/>
  <c r="E28"/>
  <c r="F27"/>
  <c r="G27"/>
  <c r="E27"/>
  <c r="F26"/>
  <c r="G26"/>
  <c r="E26"/>
  <c r="F25"/>
  <c r="G25"/>
  <c r="E25"/>
  <c r="K16"/>
  <c r="L16"/>
  <c r="J16"/>
  <c r="K14"/>
  <c r="L14"/>
  <c r="J14"/>
  <c r="K13"/>
  <c r="L13"/>
  <c r="J13"/>
  <c r="F16"/>
  <c r="G16"/>
  <c r="E16"/>
  <c r="F15"/>
  <c r="G15"/>
  <c r="E15"/>
  <c r="F14"/>
  <c r="G14"/>
  <c r="E14"/>
  <c r="F13"/>
  <c r="G13"/>
  <c r="E13"/>
  <c r="E11" i="17"/>
  <c r="F11"/>
  <c r="D11"/>
  <c r="D9" s="1"/>
  <c r="E9"/>
  <c r="F9"/>
  <c r="E12" i="16"/>
  <c r="F12"/>
  <c r="D12"/>
  <c r="E30" i="15"/>
  <c r="F30"/>
  <c r="D30"/>
  <c r="E17" i="14"/>
  <c r="F17"/>
  <c r="D17"/>
  <c r="E29" i="13"/>
  <c r="F29"/>
  <c r="G29"/>
  <c r="D29"/>
  <c r="E13" i="12"/>
  <c r="F13"/>
  <c r="D13"/>
  <c r="G11" i="11"/>
  <c r="H11"/>
  <c r="F11"/>
  <c r="G11" i="10"/>
  <c r="H11"/>
  <c r="F11"/>
  <c r="F8" s="1"/>
  <c r="G8"/>
  <c r="H8"/>
  <c r="G11" i="9"/>
  <c r="H11"/>
  <c r="F11"/>
  <c r="F9" s="1"/>
  <c r="G9"/>
  <c r="H9"/>
  <c r="G11" i="8"/>
  <c r="G9" s="1"/>
  <c r="H11"/>
  <c r="F11"/>
  <c r="F9" s="1"/>
  <c r="H9"/>
  <c r="E11" i="1"/>
  <c r="F11"/>
  <c r="D11"/>
  <c r="G10" i="7"/>
  <c r="H10"/>
  <c r="F10"/>
  <c r="D10" i="1"/>
  <c r="G10" i="6"/>
  <c r="H10"/>
  <c r="F10"/>
  <c r="E9" i="1"/>
  <c r="F9"/>
  <c r="D9"/>
  <c r="G11" i="5"/>
  <c r="H11"/>
  <c r="F11"/>
  <c r="E8" i="1"/>
  <c r="F8"/>
  <c r="D8"/>
  <c r="G11" i="4"/>
  <c r="H11"/>
  <c r="F11"/>
  <c r="E7" i="1"/>
  <c r="F7"/>
  <c r="D7"/>
  <c r="G11" i="3"/>
  <c r="H11"/>
  <c r="F11"/>
  <c r="E6" i="1"/>
  <c r="E15" s="1"/>
  <c r="F6"/>
  <c r="D6"/>
  <c r="G10" i="2"/>
  <c r="H10"/>
  <c r="F10"/>
  <c r="F15" i="1"/>
  <c r="D15" l="1"/>
</calcChain>
</file>

<file path=xl/sharedStrings.xml><?xml version="1.0" encoding="utf-8"?>
<sst xmlns="http://schemas.openxmlformats.org/spreadsheetml/2006/main" count="307" uniqueCount="151">
  <si>
    <t>TITOLO</t>
  </si>
  <si>
    <t>TOTALE</t>
  </si>
  <si>
    <t>STANZIAMENTI CP</t>
  </si>
  <si>
    <t>Entrate correnti di natura tributaria, contributiva e perequativa</t>
  </si>
  <si>
    <t>Trasferimenti correnti</t>
  </si>
  <si>
    <t>Entrate extratributarie</t>
  </si>
  <si>
    <t>Entrate in conto capitale</t>
  </si>
  <si>
    <t>Entrate da riduzione di attività finanziarie</t>
  </si>
  <si>
    <t>Accensione Prestiti</t>
  </si>
  <si>
    <t>Anticipazioni da istituto tesoriere/cassiere</t>
  </si>
  <si>
    <t>Entrate per conto terzi e partite di giro</t>
  </si>
  <si>
    <t xml:space="preserve"> </t>
  </si>
  <si>
    <t>TITOLO 1</t>
  </si>
  <si>
    <t>CATEGORIA</t>
  </si>
  <si>
    <t>Imposte, tasse e proventi assimilati</t>
  </si>
  <si>
    <t>Compartecipazioni di tributi</t>
  </si>
  <si>
    <t>Fondi perequativi da Amministrazioni Centrali</t>
  </si>
  <si>
    <t>Fondi perequativi dalla Regione o Provincia auton.</t>
  </si>
  <si>
    <t>TITOLO 2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</si>
  <si>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</si>
  <si>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</si>
  <si>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</si>
  <si>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</si>
  <si>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dall’Unione europea e dal Resto del Mondo</t>
  </si>
  <si>
    <t>TITOLO 3</t>
  </si>
  <si>
    <t>Vendita di beni e servizi e proventi derivanti dalla gestione dei beni</t>
  </si>
  <si>
    <t>Proventi derivanti dall'attività di controllo e repressione delle irregolarità e degli illeciti</t>
  </si>
  <si>
    <t>Interessi attivi</t>
  </si>
  <si>
    <t>Altre entrate da redditi da capitale</t>
  </si>
  <si>
    <t>Rimborsi e altre entrate correnti</t>
  </si>
  <si>
    <t>TITOLO 4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</si>
  <si>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</si>
  <si>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</si>
  <si>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</si>
  <si>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</si>
  <si>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</si>
  <si>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TITOLO 5</t>
  </si>
  <si>
    <t>Alienazione di attività finanziarie</t>
  </si>
  <si>
    <t>Riscossione crediti di breve termine</t>
  </si>
  <si>
    <t>Riscossione crediti di medio-lungo termine</t>
  </si>
  <si>
    <t>Altre entrate per riduzione di attività finanziarie</t>
  </si>
  <si>
    <t>TITOLO 6</t>
  </si>
  <si>
    <t>Emissione di titoli obbligazionari</t>
  </si>
  <si>
    <t>Accensione prestiti a breve termine</t>
  </si>
  <si>
    <t>Accensione mutui e altri finanziamenti a medio lungo termine</t>
  </si>
  <si>
    <t>Altre forme di indebitamento</t>
  </si>
  <si>
    <t>IMU</t>
  </si>
  <si>
    <t>TARI</t>
  </si>
  <si>
    <t>TASI</t>
  </si>
  <si>
    <t>ETC.</t>
  </si>
  <si>
    <t>TRASFERIMENTI DALLO STATO</t>
  </si>
  <si>
    <t>TRASFERIMENTI DALLA REGIONE</t>
  </si>
  <si>
    <t>TRASFERIMENTI DALLA PROVINCIA</t>
  </si>
  <si>
    <t>PROVENTI DEI SERVIZI</t>
  </si>
  <si>
    <t>PROVENTI DA SANZIONI CDS</t>
  </si>
  <si>
    <t>TITOLI 4 – 5 – 6</t>
  </si>
  <si>
    <t>Spese correnti</t>
  </si>
  <si>
    <t>Spese in conto capitale</t>
  </si>
  <si>
    <t>Spese per incremento di attività finanziarie</t>
  </si>
  <si>
    <t>Rimborso prestiti</t>
  </si>
  <si>
    <t>Chiusura anticipazioni da istituto tesoriere</t>
  </si>
  <si>
    <t>Spese per conto terzi e partite di giro</t>
  </si>
  <si>
    <t>MISSIONE</t>
  </si>
  <si>
    <t>SPESE CORRENTI</t>
  </si>
  <si>
    <t>2016
CASSA</t>
  </si>
  <si>
    <t>2016
ACCERTAMENTI CP</t>
  </si>
  <si>
    <t>2017
STANZIAMENTI CP</t>
  </si>
  <si>
    <t>2018
STANZIAMENTI CP</t>
  </si>
  <si>
    <t>SERVIZI ISTITUZIONALI, GENERALI E DI GESTIONE</t>
  </si>
  <si>
    <t>GIUSTIZIA</t>
  </si>
  <si>
    <t>ORDINE PUBBLICO E SICUREZZA</t>
  </si>
  <si>
    <t>ISTRUZIONE E DIRITTO ALLO STUDIO</t>
  </si>
  <si>
    <t>TUTELA E VALORIZZAZIONE DEI BENI E DELLE ATTIVITA' CULTURALI</t>
  </si>
  <si>
    <t>POLITICHE GIOVANILI, SPORT E TEMPO LIBERO</t>
  </si>
  <si>
    <t>TURISMO</t>
  </si>
  <si>
    <t>ASSETTO DEL TERRITORIO ED EDILIZIA ABITATIVA</t>
  </si>
  <si>
    <t>SVILUPPO SOSTENIBILE E TUTELA DEL TERRITORIO E DELL'AMBIENTE</t>
  </si>
  <si>
    <t>TRASPORTI E DIRITTO ALLA MOBILITA'</t>
  </si>
  <si>
    <t>SOCCORSO CIVILE</t>
  </si>
  <si>
    <t>DIRITTI SOCIALI, POLITICHE SOCIALI E FAMIGLIA</t>
  </si>
  <si>
    <t>TUTELA DELLA SALUTE</t>
  </si>
  <si>
    <t>SVILUPPO ECONOMICO E COMPETITIVITA'</t>
  </si>
  <si>
    <t>POLITICHE PER IL LAVORO E LA FORMAZIONE PROFESSIONALE</t>
  </si>
  <si>
    <t>AGRICOLTURA, POLITICHE AGROALIMENTARI E PESCA</t>
  </si>
  <si>
    <t>ENERGIA E DIVERSIFICAZIONE DELLE FONTI ENERGETICHE</t>
  </si>
  <si>
    <t>RELAZIONI CON LE ALTRE AUTONOMIE TERRITORIALI E LOCALI RELAZIONI CON LE ALTRE AUTONOMIE TERRITORIALI E LOCALI</t>
  </si>
  <si>
    <t>RELAZIONI INTERNAZIONALI</t>
  </si>
  <si>
    <t>FONDI E ACCANTONAMENTI</t>
  </si>
  <si>
    <t>DEBITO PUBBLICO</t>
  </si>
  <si>
    <t>ANTICIPAZIONI FINANZIARIE</t>
  </si>
  <si>
    <t>SERVIZI PER CONTO TERZI</t>
  </si>
  <si>
    <t>Redditi da lavoro dipendente</t>
  </si>
  <si>
    <t>Imposte e tasse a carico dell'ente</t>
  </si>
  <si>
    <t>Acquisto di beni e servizi</t>
  </si>
  <si>
    <t>Trasferimenti di tributi</t>
  </si>
  <si>
    <t>Fondi perequativi</t>
  </si>
  <si>
    <t>Interessi passivi</t>
  </si>
  <si>
    <t>Altre spese per redditi da capitale</t>
  </si>
  <si>
    <t>Rimborsi e poste correttive delle entrate</t>
  </si>
  <si>
    <t>Altre spese correnti</t>
  </si>
  <si>
    <t>SPESE IN C/CAPITALE</t>
  </si>
  <si>
    <t>TOTALE TOTALE</t>
  </si>
  <si>
    <t>Tributi in conto capitale a carico dell'ente</t>
  </si>
  <si>
    <t>Investimenti fissi lordi e acquisto di terreni</t>
  </si>
  <si>
    <t>Altre spese in conto capitale</t>
  </si>
  <si>
    <t>Scuole</t>
  </si>
  <si>
    <t>Strade</t>
  </si>
  <si>
    <t>Patrimonio comunale</t>
  </si>
  <si>
    <t>Altro</t>
  </si>
  <si>
    <t>VERIFICA  DEGLI  EQUILIBRI</t>
  </si>
  <si>
    <t>ENTRATA</t>
  </si>
  <si>
    <t>SPESA</t>
  </si>
  <si>
    <t>DIFFERENZA STANZIAMENTI</t>
  </si>
  <si>
    <t>Equilibrio della parte corrente (pareggio economico)</t>
  </si>
  <si>
    <t>Titolo</t>
  </si>
  <si>
    <t>UTILIZZO AVANZO</t>
  </si>
  <si>
    <t>FPV SPESE CORRENTI</t>
  </si>
  <si>
    <t>Equilibrio della parte investimenti</t>
  </si>
  <si>
    <t>FPV SPESE IN CONTO CAPITALE</t>
  </si>
  <si>
    <t>Movimento fondi - Anticipazione di cassa</t>
  </si>
  <si>
    <t>Equilibrio delle partite di giro</t>
  </si>
  <si>
    <t>Pareggio finanziario</t>
  </si>
  <si>
    <t>UTILIZZO AVANZO PARTE CORRENTE</t>
  </si>
  <si>
    <t>UTILIZZO AVANZO PARTE CAPITALE</t>
  </si>
  <si>
    <t>DEBITO RESIDUO INIZIALE</t>
  </si>
  <si>
    <t>NUOVI PRESTITI</t>
  </si>
  <si>
    <t>RIMBORSO PRESTITI</t>
  </si>
  <si>
    <t>ESTINZIONI ANTICIPATE</t>
  </si>
  <si>
    <t>TOTALE DEBITO AL 31/12</t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</si>
  <si>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</si>
  <si>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tributarie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</si>
  <si>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da trasferimenti correnti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</si>
  <si>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extratributarie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</si>
  <si>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in conto capitale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</si>
  <si>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da riduzione di attività finanziarie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</si>
  <si>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Entrate da accensione prestiti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</si>
  <si>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Principali Entrate di natura tributaria, contributiva e perequativa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</si>
  <si>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Principali entrate da trasferimenti correnti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</si>
  <si>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Principali entrate extratributarie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</si>
  <si>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Principali entrate in conto capitale
</t>
    </r>
  </si>
  <si>
    <t>Titolo IV</t>
  </si>
  <si>
    <t>Titolo V</t>
  </si>
  <si>
    <t>Titolo VI</t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</si>
  <si>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Spese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</si>
  <si>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Spese per missione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</si>
  <si>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Spese per macroaggregati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</si>
  <si>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Spese in conto capitale per missioni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</si>
  <si>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Spese in conto capitale per macroaggregati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</si>
  <si>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Principali spese per investimento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</si>
  <si>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Equilibri 2017-2019
</t>
    </r>
  </si>
  <si>
    <r>
      <rPr>
        <i/>
        <sz val="18"/>
        <color rgb="FF000000"/>
        <rFont val="Arial"/>
        <family val="2"/>
      </rPr>
      <t xml:space="preserve">Comune di Lozio
</t>
    </r>
    <r>
      <rPr>
        <i/>
        <sz val="14"/>
        <color rgb="FF000000"/>
        <rFont val="Arial"/>
        <family val="2"/>
      </rPr>
      <t xml:space="preserve">Provincia di Brescia
</t>
    </r>
    <r>
      <rPr>
        <sz val="8"/>
        <color rgb="FF000000"/>
        <rFont val="Palatino Linotype"/>
        <family val="1"/>
      </rPr>
      <t xml:space="preserve">
</t>
    </r>
    <r>
      <rPr>
        <u/>
        <sz val="10"/>
        <color rgb="FF000000"/>
        <rFont val="Arial"/>
        <family val="2"/>
      </rPr>
      <t xml:space="preserve">Dati "Bilancio Facile" - Entità dei mutui
</t>
    </r>
  </si>
</sst>
</file>

<file path=xl/styles.xml><?xml version="1.0" encoding="utf-8"?>
<styleSheet xmlns="http://schemas.openxmlformats.org/spreadsheetml/2006/main">
  <numFmts count="2">
    <numFmt numFmtId="164" formatCode="[$€-410]&quot; &quot;#,##0.00"/>
    <numFmt numFmtId="165" formatCode="#,##0.00&quot; &quot;[$€-407];[Red]&quot;-&quot;#,##0.00&quot; &quot;[$€-407]"/>
  </numFmts>
  <fonts count="17">
    <font>
      <sz val="11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8"/>
      <color rgb="FF000000"/>
      <name val="Palatino Linotype"/>
      <family val="1"/>
    </font>
    <font>
      <i/>
      <sz val="18"/>
      <color rgb="FF000000"/>
      <name val="Arial"/>
      <family val="2"/>
    </font>
    <font>
      <i/>
      <sz val="14"/>
      <color rgb="FF000000"/>
      <name val="Arial"/>
      <family val="2"/>
    </font>
    <font>
      <u/>
      <sz val="10"/>
      <color rgb="FF000000"/>
      <name val="Arial"/>
      <family val="2"/>
    </font>
    <font>
      <b/>
      <sz val="8"/>
      <color rgb="FF000000"/>
      <name val="Palatino Linotype"/>
      <family val="1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D966"/>
        <bgColor rgb="FFFFD966"/>
      </patternFill>
    </fill>
    <fill>
      <patternFill patternType="solid">
        <fgColor rgb="FFA9D08E"/>
        <bgColor rgb="FFA9D08E"/>
      </patternFill>
    </fill>
    <fill>
      <patternFill patternType="solid">
        <fgColor rgb="FFF4B084"/>
        <bgColor rgb="FFF4B084"/>
      </patternFill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D0CECE"/>
        <bgColor rgb="FFD0CECE"/>
      </patternFill>
    </fill>
    <fill>
      <patternFill patternType="solid">
        <fgColor rgb="FFFFF2CC"/>
        <bgColor rgb="FFFFF2CC"/>
      </patternFill>
    </fill>
    <fill>
      <patternFill patternType="solid">
        <fgColor rgb="FF8EA9DB"/>
        <bgColor rgb="FF8EA9DB"/>
      </patternFill>
    </fill>
    <fill>
      <patternFill patternType="solid">
        <fgColor rgb="FFE2EFDA"/>
        <bgColor rgb="FFE2EFDA"/>
      </patternFill>
    </fill>
    <fill>
      <patternFill patternType="solid">
        <fgColor rgb="FF548235"/>
        <bgColor rgb="FF548235"/>
      </patternFill>
    </fill>
    <fill>
      <patternFill patternType="solid">
        <fgColor rgb="FFC65911"/>
        <bgColor rgb="FFC65911"/>
      </patternFill>
    </fill>
    <fill>
      <patternFill patternType="solid">
        <fgColor rgb="FFE7E6E6"/>
        <bgColor rgb="FFE7E6E6"/>
      </patternFill>
    </fill>
    <fill>
      <patternFill patternType="solid">
        <fgColor rgb="FFF8CBAD"/>
        <bgColor rgb="FFF8CBAD"/>
      </patternFill>
    </fill>
    <fill>
      <patternFill patternType="solid">
        <fgColor rgb="FFD9D9D9"/>
        <bgColor rgb="FFD9D9D9"/>
      </patternFill>
    </fill>
    <fill>
      <patternFill patternType="solid">
        <fgColor rgb="FFDDEBF7"/>
        <bgColor rgb="FFDDEBF7"/>
      </patternFill>
    </fill>
    <fill>
      <patternFill patternType="solid">
        <fgColor rgb="FFFFE699"/>
        <bgColor rgb="FFFFE699"/>
      </patternFill>
    </fill>
    <fill>
      <patternFill patternType="solid">
        <fgColor rgb="FF9BC2E6"/>
        <bgColor rgb="FF9BC2E6"/>
      </patternFill>
    </fill>
    <fill>
      <patternFill patternType="solid">
        <fgColor rgb="FFFE7D7A"/>
        <bgColor rgb="FFFE7D7A"/>
      </patternFill>
    </fill>
    <fill>
      <patternFill patternType="solid">
        <fgColor rgb="FFEDEDED"/>
        <bgColor rgb="FFEDEDED"/>
      </patternFill>
    </fill>
    <fill>
      <patternFill patternType="solid">
        <fgColor rgb="FFBDD7EE"/>
        <bgColor rgb="FFBDD7EE"/>
      </patternFill>
    </fill>
    <fill>
      <patternFill patternType="solid">
        <fgColor rgb="FFBFBFBF"/>
        <bgColor rgb="FFBFBFBF"/>
      </patternFill>
    </fill>
    <fill>
      <patternFill patternType="solid">
        <fgColor rgb="FFC6E0B4"/>
        <bgColor rgb="FFC6E0B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Fill="1"/>
    <xf numFmtId="0" fontId="7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/>
    </xf>
    <xf numFmtId="0" fontId="3" fillId="0" borderId="5" xfId="0" applyFont="1" applyBorder="1" applyAlignment="1">
      <alignment wrapText="1"/>
    </xf>
    <xf numFmtId="4" fontId="3" fillId="0" borderId="6" xfId="0" applyNumberFormat="1" applyFont="1" applyFill="1" applyBorder="1"/>
    <xf numFmtId="4" fontId="3" fillId="0" borderId="7" xfId="0" applyNumberFormat="1" applyFont="1" applyFill="1" applyBorder="1"/>
    <xf numFmtId="4" fontId="3" fillId="0" borderId="0" xfId="0" applyNumberFormat="1" applyFont="1"/>
    <xf numFmtId="0" fontId="3" fillId="6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7" borderId="4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0" fontId="3" fillId="11" borderId="4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" fontId="3" fillId="0" borderId="8" xfId="0" applyNumberFormat="1" applyFont="1" applyFill="1" applyBorder="1"/>
    <xf numFmtId="4" fontId="3" fillId="0" borderId="9" xfId="0" applyNumberFormat="1" applyFont="1" applyFill="1" applyBorder="1"/>
    <xf numFmtId="4" fontId="3" fillId="0" borderId="10" xfId="0" applyNumberFormat="1" applyFont="1" applyFill="1" applyBorder="1"/>
    <xf numFmtId="0" fontId="3" fillId="13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4" fontId="7" fillId="0" borderId="13" xfId="0" applyNumberFormat="1" applyFont="1" applyFill="1" applyBorder="1"/>
    <xf numFmtId="4" fontId="7" fillId="0" borderId="10" xfId="0" applyNumberFormat="1" applyFont="1" applyFill="1" applyBorder="1"/>
    <xf numFmtId="4" fontId="7" fillId="0" borderId="0" xfId="0" applyNumberFormat="1" applyFont="1"/>
    <xf numFmtId="0" fontId="7" fillId="0" borderId="0" xfId="0" applyFont="1"/>
    <xf numFmtId="4" fontId="3" fillId="0" borderId="0" xfId="0" applyNumberFormat="1" applyFont="1" applyFill="1"/>
    <xf numFmtId="0" fontId="3" fillId="0" borderId="0" xfId="0" applyFont="1" applyAlignment="1">
      <alignment horizontal="left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/>
    </xf>
    <xf numFmtId="0" fontId="3" fillId="1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15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center" wrapText="1"/>
    </xf>
    <xf numFmtId="0" fontId="7" fillId="0" borderId="13" xfId="0" applyFont="1" applyBorder="1" applyAlignment="1">
      <alignment horizontal="left" wrapText="1"/>
    </xf>
    <xf numFmtId="4" fontId="7" fillId="0" borderId="8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3" fillId="1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17" borderId="1" xfId="0" applyFont="1" applyFill="1" applyBorder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18" borderId="1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wrapText="1"/>
    </xf>
    <xf numFmtId="0" fontId="0" fillId="0" borderId="3" xfId="0" applyBorder="1"/>
    <xf numFmtId="0" fontId="7" fillId="0" borderId="8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" fillId="0" borderId="6" xfId="0" applyFont="1" applyFill="1" applyBorder="1"/>
    <xf numFmtId="0" fontId="3" fillId="16" borderId="4" xfId="0" applyFont="1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3" fillId="18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19" borderId="2" xfId="0" applyFont="1" applyFill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4" fontId="3" fillId="0" borderId="6" xfId="0" applyNumberFormat="1" applyFont="1" applyBorder="1"/>
    <xf numFmtId="4" fontId="3" fillId="0" borderId="2" xfId="0" applyNumberFormat="1" applyFont="1" applyBorder="1"/>
    <xf numFmtId="4" fontId="3" fillId="0" borderId="8" xfId="0" applyNumberFormat="1" applyFont="1" applyBorder="1"/>
    <xf numFmtId="0" fontId="3" fillId="20" borderId="4" xfId="0" applyFont="1" applyFill="1" applyBorder="1" applyAlignment="1">
      <alignment horizontal="center"/>
    </xf>
    <xf numFmtId="0" fontId="3" fillId="21" borderId="4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3" fillId="0" borderId="7" xfId="0" applyFont="1" applyBorder="1"/>
    <xf numFmtId="0" fontId="3" fillId="4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4" fontId="7" fillId="0" borderId="2" xfId="0" applyNumberFormat="1" applyFont="1" applyBorder="1"/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wrapText="1"/>
    </xf>
    <xf numFmtId="0" fontId="3" fillId="10" borderId="2" xfId="0" applyFont="1" applyFill="1" applyBorder="1" applyAlignment="1">
      <alignment horizontal="center"/>
    </xf>
    <xf numFmtId="4" fontId="7" fillId="0" borderId="8" xfId="0" applyNumberFormat="1" applyFont="1" applyBorder="1"/>
    <xf numFmtId="0" fontId="3" fillId="22" borderId="4" xfId="0" applyFont="1" applyFill="1" applyBorder="1" applyAlignment="1">
      <alignment horizontal="center"/>
    </xf>
    <xf numFmtId="0" fontId="3" fillId="17" borderId="4" xfId="0" applyFont="1" applyFill="1" applyBorder="1" applyAlignment="1">
      <alignment horizontal="center"/>
    </xf>
    <xf numFmtId="0" fontId="3" fillId="23" borderId="4" xfId="0" applyFont="1" applyFill="1" applyBorder="1" applyAlignment="1">
      <alignment horizontal="center"/>
    </xf>
    <xf numFmtId="4" fontId="3" fillId="0" borderId="4" xfId="0" applyNumberFormat="1" applyFont="1" applyFill="1" applyBorder="1"/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4" fontId="3" fillId="0" borderId="7" xfId="0" applyNumberFormat="1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wrapText="1"/>
    </xf>
    <xf numFmtId="4" fontId="3" fillId="0" borderId="9" xfId="0" applyNumberFormat="1" applyFont="1" applyBorder="1"/>
    <xf numFmtId="4" fontId="3" fillId="0" borderId="10" xfId="0" applyNumberFormat="1" applyFont="1" applyBorder="1"/>
    <xf numFmtId="4" fontId="7" fillId="0" borderId="13" xfId="0" applyNumberFormat="1" applyFont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10" fillId="0" borderId="0" xfId="0" applyFont="1"/>
    <xf numFmtId="0" fontId="10" fillId="0" borderId="16" xfId="0" applyFont="1" applyBorder="1"/>
    <xf numFmtId="0" fontId="10" fillId="0" borderId="4" xfId="0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8" fillId="0" borderId="2" xfId="0" applyFont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11" fillId="0" borderId="0" xfId="0" applyFont="1"/>
    <xf numFmtId="0" fontId="11" fillId="0" borderId="16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3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4" fontId="8" fillId="10" borderId="2" xfId="0" applyNumberFormat="1" applyFont="1" applyFill="1" applyBorder="1" applyAlignment="1">
      <alignment horizontal="right"/>
    </xf>
    <xf numFmtId="4" fontId="8" fillId="10" borderId="0" xfId="0" applyNumberFormat="1" applyFont="1" applyFill="1" applyAlignment="1">
      <alignment horizontal="right"/>
    </xf>
    <xf numFmtId="4" fontId="8" fillId="10" borderId="3" xfId="0" applyNumberFormat="1" applyFont="1" applyFill="1" applyBorder="1" applyAlignment="1">
      <alignment horizontal="right"/>
    </xf>
    <xf numFmtId="0" fontId="11" fillId="0" borderId="17" xfId="0" applyFont="1" applyBorder="1"/>
    <xf numFmtId="4" fontId="8" fillId="0" borderId="0" xfId="0" applyNumberFormat="1" applyFont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8" fillId="10" borderId="11" xfId="0" applyNumberFormat="1" applyFont="1" applyFill="1" applyBorder="1" applyAlignment="1">
      <alignment horizontal="right"/>
    </xf>
    <xf numFmtId="4" fontId="8" fillId="10" borderId="13" xfId="0" applyNumberFormat="1" applyFont="1" applyFill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0" fontId="0" fillId="0" borderId="13" xfId="0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4" fontId="8" fillId="0" borderId="14" xfId="0" applyNumberFormat="1" applyFont="1" applyBorder="1" applyAlignment="1">
      <alignment horizontal="right"/>
    </xf>
    <xf numFmtId="0" fontId="8" fillId="0" borderId="11" xfId="0" applyFont="1" applyBorder="1" applyAlignment="1">
      <alignment horizontal="center"/>
    </xf>
    <xf numFmtId="0" fontId="0" fillId="0" borderId="13" xfId="0" applyBorder="1"/>
    <xf numFmtId="0" fontId="0" fillId="0" borderId="20" xfId="0" applyBorder="1"/>
    <xf numFmtId="0" fontId="13" fillId="0" borderId="0" xfId="0" applyFont="1"/>
    <xf numFmtId="0" fontId="13" fillId="0" borderId="16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2" xfId="0" applyFont="1" applyBorder="1" applyAlignment="1">
      <alignment horizontal="center"/>
    </xf>
    <xf numFmtId="4" fontId="11" fillId="0" borderId="23" xfId="0" applyNumberFormat="1" applyFont="1" applyBorder="1" applyAlignment="1">
      <alignment horizontal="right"/>
    </xf>
    <xf numFmtId="4" fontId="11" fillId="0" borderId="24" xfId="0" applyNumberFormat="1" applyFont="1" applyBorder="1" applyAlignment="1">
      <alignment horizontal="right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3" xfId="0" applyFont="1" applyBorder="1" applyAlignment="1">
      <alignment horizontal="center"/>
    </xf>
    <xf numFmtId="4" fontId="11" fillId="0" borderId="2" xfId="0" applyNumberFormat="1" applyFont="1" applyBorder="1" applyAlignment="1">
      <alignment horizontal="right"/>
    </xf>
    <xf numFmtId="4" fontId="11" fillId="0" borderId="0" xfId="0" applyNumberFormat="1" applyFont="1" applyAlignment="1">
      <alignment horizontal="right"/>
    </xf>
    <xf numFmtId="4" fontId="11" fillId="0" borderId="3" xfId="0" applyNumberFormat="1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0" borderId="17" xfId="0" applyFont="1" applyBorder="1"/>
    <xf numFmtId="0" fontId="14" fillId="0" borderId="0" xfId="0" applyFont="1"/>
    <xf numFmtId="0" fontId="14" fillId="0" borderId="16" xfId="0" applyFont="1" applyBorder="1" applyAlignment="1">
      <alignment horizontal="center" vertical="center"/>
    </xf>
    <xf numFmtId="0" fontId="14" fillId="0" borderId="2" xfId="0" applyFont="1" applyBorder="1"/>
    <xf numFmtId="4" fontId="11" fillId="0" borderId="2" xfId="0" applyNumberFormat="1" applyFont="1" applyBorder="1"/>
    <xf numFmtId="4" fontId="11" fillId="0" borderId="0" xfId="0" applyNumberFormat="1" applyFont="1"/>
    <xf numFmtId="4" fontId="11" fillId="0" borderId="3" xfId="0" applyNumberFormat="1" applyFont="1" applyBorder="1"/>
    <xf numFmtId="0" fontId="12" fillId="0" borderId="0" xfId="0" applyFont="1"/>
    <xf numFmtId="0" fontId="0" fillId="0" borderId="11" xfId="0" applyBorder="1"/>
    <xf numFmtId="0" fontId="0" fillId="0" borderId="14" xfId="0" applyBorder="1" applyAlignment="1">
      <alignment horizontal="center"/>
    </xf>
    <xf numFmtId="0" fontId="13" fillId="0" borderId="23" xfId="0" applyFont="1" applyBorder="1"/>
    <xf numFmtId="0" fontId="13" fillId="0" borderId="2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4" fontId="8" fillId="0" borderId="17" xfId="0" applyNumberFormat="1" applyFont="1" applyBorder="1" applyAlignment="1">
      <alignment horizontal="right"/>
    </xf>
    <xf numFmtId="0" fontId="13" fillId="0" borderId="17" xfId="0" applyFont="1" applyBorder="1"/>
    <xf numFmtId="0" fontId="13" fillId="0" borderId="13" xfId="0" applyFont="1" applyBorder="1"/>
    <xf numFmtId="0" fontId="13" fillId="0" borderId="20" xfId="0" applyFont="1" applyBorder="1"/>
    <xf numFmtId="4" fontId="11" fillId="0" borderId="2" xfId="0" applyNumberFormat="1" applyFont="1" applyBorder="1" applyAlignment="1">
      <alignment horizontal="center"/>
    </xf>
    <xf numFmtId="4" fontId="0" fillId="0" borderId="0" xfId="0" applyNumberFormat="1"/>
    <xf numFmtId="4" fontId="15" fillId="0" borderId="2" xfId="0" applyNumberFormat="1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15" fillId="0" borderId="3" xfId="0" applyNumberFormat="1" applyFont="1" applyBorder="1" applyAlignment="1">
      <alignment horizontal="right"/>
    </xf>
    <xf numFmtId="4" fontId="15" fillId="0" borderId="11" xfId="0" applyNumberFormat="1" applyFont="1" applyBorder="1" applyAlignment="1">
      <alignment horizontal="right"/>
    </xf>
    <xf numFmtId="4" fontId="15" fillId="0" borderId="13" xfId="0" applyNumberFormat="1" applyFont="1" applyBorder="1" applyAlignment="1">
      <alignment horizontal="right"/>
    </xf>
    <xf numFmtId="4" fontId="15" fillId="0" borderId="14" xfId="0" applyNumberFormat="1" applyFont="1" applyBorder="1" applyAlignment="1">
      <alignment horizontal="right"/>
    </xf>
    <xf numFmtId="4" fontId="11" fillId="0" borderId="27" xfId="0" applyNumberFormat="1" applyFont="1" applyBorder="1" applyAlignment="1">
      <alignment horizontal="right"/>
    </xf>
    <xf numFmtId="4" fontId="11" fillId="0" borderId="21" xfId="0" applyNumberFormat="1" applyFont="1" applyBorder="1" applyAlignment="1">
      <alignment horizontal="right"/>
    </xf>
    <xf numFmtId="0" fontId="0" fillId="0" borderId="28" xfId="0" applyBorder="1" applyAlignment="1">
      <alignment horizontal="center" vertical="center"/>
    </xf>
    <xf numFmtId="0" fontId="0" fillId="0" borderId="29" xfId="0" applyBorder="1"/>
    <xf numFmtId="0" fontId="0" fillId="0" borderId="29" xfId="0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0" fillId="0" borderId="30" xfId="0" applyBorder="1"/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164" fontId="0" fillId="0" borderId="4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0" fontId="16" fillId="0" borderId="0" xfId="0" applyFont="1"/>
    <xf numFmtId="0" fontId="16" fillId="0" borderId="8" xfId="0" applyFont="1" applyBorder="1" applyAlignment="1">
      <alignment horizontal="right"/>
    </xf>
    <xf numFmtId="164" fontId="16" fillId="0" borderId="8" xfId="0" applyNumberFormat="1" applyFont="1" applyBorder="1"/>
    <xf numFmtId="0" fontId="3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0" fillId="0" borderId="19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/>
    </xf>
    <xf numFmtId="0" fontId="3" fillId="0" borderId="31" xfId="0" applyFont="1" applyBorder="1" applyAlignment="1">
      <alignment horizontal="left" wrapText="1"/>
    </xf>
    <xf numFmtId="4" fontId="3" fillId="0" borderId="32" xfId="0" applyNumberFormat="1" applyFont="1" applyFill="1" applyBorder="1"/>
    <xf numFmtId="4" fontId="3" fillId="0" borderId="33" xfId="0" applyNumberFormat="1" applyFont="1" applyFill="1" applyBorder="1"/>
    <xf numFmtId="4" fontId="8" fillId="10" borderId="0" xfId="0" applyNumberFormat="1" applyFont="1" applyFill="1" applyBorder="1" applyAlignment="1">
      <alignment horizontal="right"/>
    </xf>
    <xf numFmtId="4" fontId="8" fillId="10" borderId="34" xfId="0" applyNumberFormat="1" applyFont="1" applyFill="1" applyBorder="1" applyAlignment="1">
      <alignment horizontal="right"/>
    </xf>
    <xf numFmtId="4" fontId="8" fillId="0" borderId="35" xfId="0" applyNumberFormat="1" applyFont="1" applyBorder="1" applyAlignment="1">
      <alignment horizontal="right"/>
    </xf>
    <xf numFmtId="4" fontId="8" fillId="0" borderId="36" xfId="0" applyNumberFormat="1" applyFont="1" applyBorder="1" applyAlignment="1">
      <alignment horizontal="right"/>
    </xf>
    <xf numFmtId="4" fontId="8" fillId="0" borderId="37" xfId="0" applyNumberFormat="1" applyFont="1" applyBorder="1" applyAlignment="1">
      <alignment horizontal="right"/>
    </xf>
    <xf numFmtId="4" fontId="8" fillId="0" borderId="38" xfId="0" applyNumberFormat="1" applyFont="1" applyBorder="1" applyAlignment="1">
      <alignment horizontal="right"/>
    </xf>
    <xf numFmtId="0" fontId="11" fillId="0" borderId="38" xfId="0" applyFont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4" fontId="8" fillId="0" borderId="34" xfId="0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37" xfId="0" applyNumberFormat="1" applyFont="1" applyBorder="1" applyAlignment="1">
      <alignment horizontal="right"/>
    </xf>
  </cellXfs>
  <cellStyles count="5">
    <cellStyle name="Heading" xfId="1"/>
    <cellStyle name="Heading1" xfId="2"/>
    <cellStyle name="Normale" xfId="0" builtinId="0" customBuiltin="1"/>
    <cellStyle name="Result" xfId="3"/>
    <cellStyle name="Resul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548235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cat>
            <c:numRef>
              <c:f>'entrata_-_titoli'!$B$6:$B$14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</c:numCache>
            </c:numRef>
          </c:cat>
          <c:val>
            <c:numRef>
              <c:f>'entrata_-_titoli'!$D$6:$D$14</c:f>
              <c:numCache>
                <c:formatCode>#,##0.00</c:formatCode>
                <c:ptCount val="9"/>
                <c:pt idx="0">
                  <c:v>328000</c:v>
                </c:pt>
                <c:pt idx="1">
                  <c:v>15580</c:v>
                </c:pt>
                <c:pt idx="2">
                  <c:v>177955</c:v>
                </c:pt>
                <c:pt idx="3">
                  <c:v>3847941</c:v>
                </c:pt>
                <c:pt idx="4">
                  <c:v>0</c:v>
                </c:pt>
                <c:pt idx="5">
                  <c:v>0</c:v>
                </c:pt>
                <c:pt idx="6">
                  <c:v>147876</c:v>
                </c:pt>
                <c:pt idx="7">
                  <c:v>282000</c:v>
                </c:pt>
                <c:pt idx="8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entrate_da_trasferimenti_corren!$D$6:$D$10</c:f>
              <c:numCache>
                <c:formatCode>General</c:formatCode>
                <c:ptCount val="5"/>
                <c:pt idx="0">
                  <c:v>20101</c:v>
                </c:pt>
                <c:pt idx="1">
                  <c:v>20102</c:v>
                </c:pt>
                <c:pt idx="2">
                  <c:v>20103</c:v>
                </c:pt>
                <c:pt idx="3">
                  <c:v>20104</c:v>
                </c:pt>
                <c:pt idx="4">
                  <c:v>20105</c:v>
                </c:pt>
              </c:numCache>
            </c:numRef>
          </c:cat>
          <c:val>
            <c:numRef>
              <c:f>entrate_da_trasferimenti_corren!$G$6:$G$10</c:f>
              <c:numCache>
                <c:formatCode>#,##0.00</c:formatCode>
                <c:ptCount val="5"/>
                <c:pt idx="0">
                  <c:v>8080</c:v>
                </c:pt>
                <c:pt idx="1">
                  <c:v>0</c:v>
                </c:pt>
                <c:pt idx="2">
                  <c:v>2100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entrate_da_trasferimenti_corren!$D$6:$D$10</c:f>
              <c:numCache>
                <c:formatCode>General</c:formatCode>
                <c:ptCount val="5"/>
                <c:pt idx="0">
                  <c:v>20101</c:v>
                </c:pt>
                <c:pt idx="1">
                  <c:v>20102</c:v>
                </c:pt>
                <c:pt idx="2">
                  <c:v>20103</c:v>
                </c:pt>
                <c:pt idx="3">
                  <c:v>20104</c:v>
                </c:pt>
                <c:pt idx="4">
                  <c:v>20105</c:v>
                </c:pt>
              </c:numCache>
            </c:numRef>
          </c:cat>
          <c:val>
            <c:numRef>
              <c:f>entrate_da_trasferimenti_corren!$H$6:$H$10</c:f>
              <c:numCache>
                <c:formatCode>#,##0.00</c:formatCode>
                <c:ptCount val="5"/>
                <c:pt idx="0">
                  <c:v>8080</c:v>
                </c:pt>
                <c:pt idx="1">
                  <c:v>0</c:v>
                </c:pt>
                <c:pt idx="2">
                  <c:v>2100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entrate_da_trasferimenti_corren!$F$4:$H$4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entrate_da_trasferimenti_corren!$F$11:$H$11</c:f>
              <c:numCache>
                <c:formatCode>#,##0.00</c:formatCode>
                <c:ptCount val="3"/>
                <c:pt idx="0">
                  <c:v>15580</c:v>
                </c:pt>
                <c:pt idx="1">
                  <c:v>10180</c:v>
                </c:pt>
                <c:pt idx="2">
                  <c:v>10180</c:v>
                </c:pt>
              </c:numCache>
            </c:numRef>
          </c:val>
        </c:ser>
        <c:overlap val="100"/>
        <c:axId val="112612480"/>
        <c:axId val="112594304"/>
      </c:barChart>
      <c:valAx>
        <c:axId val="11259430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612480"/>
        <c:crosses val="autoZero"/>
        <c:crossBetween val="between"/>
      </c:valAx>
      <c:catAx>
        <c:axId val="1126124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59430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'entrate_extratributarie_-_categ'!$D$6:$D$10</c:f>
              <c:numCache>
                <c:formatCode>General</c:formatCode>
                <c:ptCount val="5"/>
                <c:pt idx="0">
                  <c:v>30100</c:v>
                </c:pt>
                <c:pt idx="1">
                  <c:v>30200</c:v>
                </c:pt>
                <c:pt idx="2">
                  <c:v>30300</c:v>
                </c:pt>
                <c:pt idx="3">
                  <c:v>30400</c:v>
                </c:pt>
                <c:pt idx="4">
                  <c:v>30500</c:v>
                </c:pt>
              </c:numCache>
            </c:numRef>
          </c:cat>
          <c:val>
            <c:numRef>
              <c:f>'entrate_extratributarie_-_categ'!$F$6:$F$10</c:f>
              <c:numCache>
                <c:formatCode>#,##0.00</c:formatCode>
                <c:ptCount val="5"/>
                <c:pt idx="0">
                  <c:v>156275</c:v>
                </c:pt>
                <c:pt idx="1">
                  <c:v>4000</c:v>
                </c:pt>
                <c:pt idx="2">
                  <c:v>500</c:v>
                </c:pt>
                <c:pt idx="3">
                  <c:v>0</c:v>
                </c:pt>
                <c:pt idx="4">
                  <c:v>17180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'entrate_extratributarie_-_categ'!$D$6:$D$10</c:f>
              <c:numCache>
                <c:formatCode>General</c:formatCode>
                <c:ptCount val="5"/>
                <c:pt idx="0">
                  <c:v>30100</c:v>
                </c:pt>
                <c:pt idx="1">
                  <c:v>30200</c:v>
                </c:pt>
                <c:pt idx="2">
                  <c:v>30300</c:v>
                </c:pt>
                <c:pt idx="3">
                  <c:v>30400</c:v>
                </c:pt>
                <c:pt idx="4">
                  <c:v>30500</c:v>
                </c:pt>
              </c:numCache>
            </c:numRef>
          </c:cat>
          <c:val>
            <c:numRef>
              <c:f>'entrate_extratributarie_-_categ'!$G$6:$G$10</c:f>
              <c:numCache>
                <c:formatCode>#,##0.00</c:formatCode>
                <c:ptCount val="5"/>
                <c:pt idx="0">
                  <c:v>156275</c:v>
                </c:pt>
                <c:pt idx="1">
                  <c:v>4000</c:v>
                </c:pt>
                <c:pt idx="2">
                  <c:v>500</c:v>
                </c:pt>
                <c:pt idx="3">
                  <c:v>0</c:v>
                </c:pt>
                <c:pt idx="4">
                  <c:v>17180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'entrate_extratributarie_-_categ'!$D$6:$D$10</c:f>
              <c:numCache>
                <c:formatCode>General</c:formatCode>
                <c:ptCount val="5"/>
                <c:pt idx="0">
                  <c:v>30100</c:v>
                </c:pt>
                <c:pt idx="1">
                  <c:v>30200</c:v>
                </c:pt>
                <c:pt idx="2">
                  <c:v>30300</c:v>
                </c:pt>
                <c:pt idx="3">
                  <c:v>30400</c:v>
                </c:pt>
                <c:pt idx="4">
                  <c:v>30500</c:v>
                </c:pt>
              </c:numCache>
            </c:numRef>
          </c:cat>
          <c:val>
            <c:numRef>
              <c:f>'entrate_extratributarie_-_categ'!$H$6:$H$10</c:f>
              <c:numCache>
                <c:formatCode>#,##0.00</c:formatCode>
                <c:ptCount val="5"/>
                <c:pt idx="0">
                  <c:v>156275</c:v>
                </c:pt>
                <c:pt idx="1">
                  <c:v>4000</c:v>
                </c:pt>
                <c:pt idx="2">
                  <c:v>500</c:v>
                </c:pt>
                <c:pt idx="3">
                  <c:v>0</c:v>
                </c:pt>
                <c:pt idx="4">
                  <c:v>17180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'entrate_extratributarie_-_categ'!$F$4:$H$4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'entrate_extratributarie_-_categ'!$F$11:$H$11</c:f>
              <c:numCache>
                <c:formatCode>#,##0.00</c:formatCode>
                <c:ptCount val="3"/>
                <c:pt idx="0">
                  <c:v>177955</c:v>
                </c:pt>
                <c:pt idx="1">
                  <c:v>177955</c:v>
                </c:pt>
                <c:pt idx="2">
                  <c:v>177955</c:v>
                </c:pt>
              </c:numCache>
            </c:numRef>
          </c:val>
        </c:ser>
        <c:overlap val="100"/>
        <c:axId val="112452736"/>
        <c:axId val="112450944"/>
      </c:barChart>
      <c:valAx>
        <c:axId val="11245094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452736"/>
        <c:crosses val="autoZero"/>
        <c:crossBetween val="between"/>
      </c:valAx>
      <c:catAx>
        <c:axId val="1124527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45094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'entrate_in_conto_capitale_-_cat'!$D$6:$D$10</c:f>
              <c:numCache>
                <c:formatCode>General</c:formatCode>
                <c:ptCount val="5"/>
                <c:pt idx="0">
                  <c:v>40100</c:v>
                </c:pt>
                <c:pt idx="1">
                  <c:v>40200</c:v>
                </c:pt>
                <c:pt idx="2">
                  <c:v>40300</c:v>
                </c:pt>
                <c:pt idx="3">
                  <c:v>40400</c:v>
                </c:pt>
                <c:pt idx="4">
                  <c:v>40500</c:v>
                </c:pt>
              </c:numCache>
            </c:numRef>
          </c:cat>
          <c:val>
            <c:numRef>
              <c:f>'entrate_in_conto_capitale_-_cat'!$F$6:$F$10</c:f>
              <c:numCache>
                <c:formatCode>#,##0.00</c:formatCode>
                <c:ptCount val="5"/>
                <c:pt idx="0">
                  <c:v>0</c:v>
                </c:pt>
                <c:pt idx="1">
                  <c:v>3026823</c:v>
                </c:pt>
                <c:pt idx="2">
                  <c:v>700000</c:v>
                </c:pt>
                <c:pt idx="3">
                  <c:v>97118</c:v>
                </c:pt>
                <c:pt idx="4">
                  <c:v>24000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'entrate_in_conto_capitale_-_cat'!$D$6:$D$10</c:f>
              <c:numCache>
                <c:formatCode>General</c:formatCode>
                <c:ptCount val="5"/>
                <c:pt idx="0">
                  <c:v>40100</c:v>
                </c:pt>
                <c:pt idx="1">
                  <c:v>40200</c:v>
                </c:pt>
                <c:pt idx="2">
                  <c:v>40300</c:v>
                </c:pt>
                <c:pt idx="3">
                  <c:v>40400</c:v>
                </c:pt>
                <c:pt idx="4">
                  <c:v>40500</c:v>
                </c:pt>
              </c:numCache>
            </c:numRef>
          </c:cat>
          <c:val>
            <c:numRef>
              <c:f>'entrate_in_conto_capitale_-_cat'!$G$6:$G$10</c:f>
              <c:numCache>
                <c:formatCode>#,##0.00</c:formatCode>
                <c:ptCount val="5"/>
                <c:pt idx="0">
                  <c:v>0</c:v>
                </c:pt>
                <c:pt idx="1">
                  <c:v>385000</c:v>
                </c:pt>
                <c:pt idx="2">
                  <c:v>1000000</c:v>
                </c:pt>
                <c:pt idx="3">
                  <c:v>4585</c:v>
                </c:pt>
                <c:pt idx="4">
                  <c:v>24000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'entrate_in_conto_capitale_-_cat'!$D$6:$D$10</c:f>
              <c:numCache>
                <c:formatCode>General</c:formatCode>
                <c:ptCount val="5"/>
                <c:pt idx="0">
                  <c:v>40100</c:v>
                </c:pt>
                <c:pt idx="1">
                  <c:v>40200</c:v>
                </c:pt>
                <c:pt idx="2">
                  <c:v>40300</c:v>
                </c:pt>
                <c:pt idx="3">
                  <c:v>40400</c:v>
                </c:pt>
                <c:pt idx="4">
                  <c:v>40500</c:v>
                </c:pt>
              </c:numCache>
            </c:numRef>
          </c:cat>
          <c:val>
            <c:numRef>
              <c:f>'entrate_in_conto_capitale_-_cat'!$H$6:$H$10</c:f>
              <c:numCache>
                <c:formatCode>#,##0.00</c:formatCode>
                <c:ptCount val="5"/>
                <c:pt idx="0">
                  <c:v>0</c:v>
                </c:pt>
                <c:pt idx="1">
                  <c:v>20000</c:v>
                </c:pt>
                <c:pt idx="2">
                  <c:v>0</c:v>
                </c:pt>
                <c:pt idx="3">
                  <c:v>4585</c:v>
                </c:pt>
                <c:pt idx="4">
                  <c:v>24000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548235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cat>
            <c:numRef>
              <c:f>'entrata_-_titoli'!$B$6:$B$14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</c:numCache>
            </c:numRef>
          </c:cat>
          <c:val>
            <c:numRef>
              <c:f>'entrata_-_titoli'!$E$6:$E$14</c:f>
              <c:numCache>
                <c:formatCode>#,##0.00</c:formatCode>
                <c:ptCount val="9"/>
                <c:pt idx="0">
                  <c:v>326500</c:v>
                </c:pt>
                <c:pt idx="1">
                  <c:v>10180</c:v>
                </c:pt>
                <c:pt idx="2">
                  <c:v>177955</c:v>
                </c:pt>
                <c:pt idx="3">
                  <c:v>1413585</c:v>
                </c:pt>
                <c:pt idx="4">
                  <c:v>0</c:v>
                </c:pt>
                <c:pt idx="5">
                  <c:v>0</c:v>
                </c:pt>
                <c:pt idx="6">
                  <c:v>147876</c:v>
                </c:pt>
                <c:pt idx="7">
                  <c:v>282000</c:v>
                </c:pt>
                <c:pt idx="8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'entrate_in_conto_capitale_-_cat'!$F$4:$H$4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'entrate_in_conto_capitale_-_cat'!$F$11:$H$11</c:f>
              <c:numCache>
                <c:formatCode>#,##0.00</c:formatCode>
                <c:ptCount val="3"/>
                <c:pt idx="0">
                  <c:v>3847941</c:v>
                </c:pt>
                <c:pt idx="1">
                  <c:v>1413585</c:v>
                </c:pt>
                <c:pt idx="2">
                  <c:v>48585</c:v>
                </c:pt>
              </c:numCache>
            </c:numRef>
          </c:val>
        </c:ser>
        <c:overlap val="100"/>
        <c:axId val="115459200"/>
        <c:axId val="115457408"/>
      </c:barChart>
      <c:valAx>
        <c:axId val="11545740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5459200"/>
        <c:crosses val="autoZero"/>
        <c:crossBetween val="between"/>
      </c:valAx>
      <c:catAx>
        <c:axId val="11545920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545740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'entrate_in_conto_capitale_-_rid'!$D$6:$D$9</c:f>
              <c:numCache>
                <c:formatCode>General</c:formatCode>
                <c:ptCount val="4"/>
                <c:pt idx="0">
                  <c:v>50100</c:v>
                </c:pt>
                <c:pt idx="1">
                  <c:v>50200</c:v>
                </c:pt>
                <c:pt idx="2">
                  <c:v>50300</c:v>
                </c:pt>
                <c:pt idx="3">
                  <c:v>50400</c:v>
                </c:pt>
              </c:numCache>
            </c:numRef>
          </c:cat>
          <c:val>
            <c:numRef>
              <c:f>'entrate_in_conto_capitale_-_rid'!$F$6:$F$9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'entrate_in_conto_capitale_-_rid'!$D$6:$D$9</c:f>
              <c:numCache>
                <c:formatCode>General</c:formatCode>
                <c:ptCount val="4"/>
                <c:pt idx="0">
                  <c:v>50100</c:v>
                </c:pt>
                <c:pt idx="1">
                  <c:v>50200</c:v>
                </c:pt>
                <c:pt idx="2">
                  <c:v>50300</c:v>
                </c:pt>
                <c:pt idx="3">
                  <c:v>50400</c:v>
                </c:pt>
              </c:numCache>
            </c:numRef>
          </c:cat>
          <c:val>
            <c:numRef>
              <c:f>'entrate_in_conto_capitale_-_rid'!$G$6:$G$9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'entrate_in_conto_capitale_-_rid'!$D$6:$D$9</c:f>
              <c:numCache>
                <c:formatCode>General</c:formatCode>
                <c:ptCount val="4"/>
                <c:pt idx="0">
                  <c:v>50100</c:v>
                </c:pt>
                <c:pt idx="1">
                  <c:v>50200</c:v>
                </c:pt>
                <c:pt idx="2">
                  <c:v>50300</c:v>
                </c:pt>
                <c:pt idx="3">
                  <c:v>50400</c:v>
                </c:pt>
              </c:numCache>
            </c:numRef>
          </c:cat>
          <c:val>
            <c:numRef>
              <c:f>'entrate_in_conto_capitale_-_rid'!$H$6:$H$9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'entrate_in_conto_capitale_-_rid'!$F$4:$H$4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'entrate_in_conto_capitale_-_rid'!$F$10:$H$10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116211712"/>
        <c:axId val="116205824"/>
      </c:barChart>
      <c:valAx>
        <c:axId val="11620582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211712"/>
        <c:crosses val="autoZero"/>
        <c:crossBetween val="between"/>
      </c:valAx>
      <c:catAx>
        <c:axId val="11621171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20582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'entrate_in_conto_capitale_-_acc'!$D$6:$D$9</c:f>
              <c:numCache>
                <c:formatCode>General</c:formatCode>
                <c:ptCount val="4"/>
                <c:pt idx="0">
                  <c:v>60100</c:v>
                </c:pt>
                <c:pt idx="1">
                  <c:v>60200</c:v>
                </c:pt>
                <c:pt idx="2">
                  <c:v>60300</c:v>
                </c:pt>
                <c:pt idx="3">
                  <c:v>60400</c:v>
                </c:pt>
              </c:numCache>
            </c:numRef>
          </c:cat>
          <c:val>
            <c:numRef>
              <c:f>'entrate_in_conto_capitale_-_acc'!$F$6:$F$9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'entrate_in_conto_capitale_-_acc'!$D$6:$D$9</c:f>
              <c:numCache>
                <c:formatCode>General</c:formatCode>
                <c:ptCount val="4"/>
                <c:pt idx="0">
                  <c:v>60100</c:v>
                </c:pt>
                <c:pt idx="1">
                  <c:v>60200</c:v>
                </c:pt>
                <c:pt idx="2">
                  <c:v>60300</c:v>
                </c:pt>
                <c:pt idx="3">
                  <c:v>60400</c:v>
                </c:pt>
              </c:numCache>
            </c:numRef>
          </c:cat>
          <c:val>
            <c:numRef>
              <c:f>'entrate_in_conto_capitale_-_acc'!$G$6:$G$9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'entrate_in_conto_capitale_-_acc'!$D$6:$D$9</c:f>
              <c:numCache>
                <c:formatCode>General</c:formatCode>
                <c:ptCount val="4"/>
                <c:pt idx="0">
                  <c:v>60100</c:v>
                </c:pt>
                <c:pt idx="1">
                  <c:v>60200</c:v>
                </c:pt>
                <c:pt idx="2">
                  <c:v>60300</c:v>
                </c:pt>
                <c:pt idx="3">
                  <c:v>60400</c:v>
                </c:pt>
              </c:numCache>
            </c:numRef>
          </c:cat>
          <c:val>
            <c:numRef>
              <c:f>'entrate_in_conto_capitale_-_acc'!$H$6:$H$9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'entrate_in_conto_capitale_-_acc'!$F$4:$H$4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'entrate_in_conto_capitale_-_acc'!$F$10:$H$10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overlap val="100"/>
        <c:axId val="116415104"/>
        <c:axId val="116413568"/>
      </c:barChart>
      <c:valAx>
        <c:axId val="11641356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415104"/>
        <c:crosses val="autoZero"/>
        <c:crossBetween val="between"/>
      </c:valAx>
      <c:catAx>
        <c:axId val="1164151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41356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principali_entrate_tributarie!$D$6:$D$10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principali_entrate_tributarie!$F$6:$F$10</c:f>
              <c:numCache>
                <c:formatCode>#,##0.00</c:formatCode>
                <c:ptCount val="5"/>
                <c:pt idx="0">
                  <c:v>210000</c:v>
                </c:pt>
                <c:pt idx="1">
                  <c:v>71000</c:v>
                </c:pt>
                <c:pt idx="2">
                  <c:v>0</c:v>
                </c:pt>
                <c:pt idx="3">
                  <c:v>47000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70AD47"/>
              </a:solidFill>
              <a:ln>
                <a:noFill/>
              </a:ln>
            </c:spPr>
          </c:dPt>
          <c:dPt>
            <c:idx val="6"/>
            <c:spPr>
              <a:solidFill>
                <a:srgbClr val="548235"/>
              </a:solidFill>
              <a:ln>
                <a:noFill/>
              </a:ln>
            </c:spPr>
          </c:dPt>
          <c:dPt>
            <c:idx val="7"/>
            <c:spPr>
              <a:solidFill>
                <a:srgbClr val="9E480E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cat>
            <c:numRef>
              <c:f>'entrata_-_titoli'!$B$6:$B$14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9</c:v>
                </c:pt>
              </c:numCache>
            </c:numRef>
          </c:cat>
          <c:val>
            <c:numRef>
              <c:f>'entrata_-_titoli'!$F$6:$F$14</c:f>
              <c:numCache>
                <c:formatCode>#,##0.00</c:formatCode>
                <c:ptCount val="9"/>
                <c:pt idx="0">
                  <c:v>326500</c:v>
                </c:pt>
                <c:pt idx="1">
                  <c:v>10180</c:v>
                </c:pt>
                <c:pt idx="2">
                  <c:v>177955</c:v>
                </c:pt>
                <c:pt idx="3">
                  <c:v>48585</c:v>
                </c:pt>
                <c:pt idx="4">
                  <c:v>0</c:v>
                </c:pt>
                <c:pt idx="5">
                  <c:v>0</c:v>
                </c:pt>
                <c:pt idx="6">
                  <c:v>147876</c:v>
                </c:pt>
                <c:pt idx="7">
                  <c:v>282000</c:v>
                </c:pt>
                <c:pt idx="8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principali_entrate_tributarie!$D$6:$D$10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principali_entrate_tributarie!$G$6:$G$10</c:f>
              <c:numCache>
                <c:formatCode>#,##0.00</c:formatCode>
                <c:ptCount val="5"/>
                <c:pt idx="0">
                  <c:v>210000</c:v>
                </c:pt>
                <c:pt idx="1">
                  <c:v>71000</c:v>
                </c:pt>
                <c:pt idx="2">
                  <c:v>0</c:v>
                </c:pt>
                <c:pt idx="3">
                  <c:v>45500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principali_entrate_tributarie!$D$6:$D$10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principali_entrate_tributarie!$H$6:$H$10</c:f>
              <c:numCache>
                <c:formatCode>#,##0.00</c:formatCode>
                <c:ptCount val="5"/>
                <c:pt idx="0">
                  <c:v>210000</c:v>
                </c:pt>
                <c:pt idx="1">
                  <c:v>71000</c:v>
                </c:pt>
                <c:pt idx="2">
                  <c:v>0</c:v>
                </c:pt>
                <c:pt idx="3">
                  <c:v>45500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principali_entrate_tributarie!$F$4:$H$4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principali_entrate_tributarie!$F$11:$H$11</c:f>
              <c:numCache>
                <c:formatCode>#,##0.00</c:formatCode>
                <c:ptCount val="3"/>
                <c:pt idx="0">
                  <c:v>328000</c:v>
                </c:pt>
                <c:pt idx="1">
                  <c:v>326500</c:v>
                </c:pt>
                <c:pt idx="2">
                  <c:v>326500</c:v>
                </c:pt>
              </c:numCache>
            </c:numRef>
          </c:val>
        </c:ser>
        <c:overlap val="100"/>
        <c:axId val="116619904"/>
        <c:axId val="116618368"/>
      </c:barChart>
      <c:valAx>
        <c:axId val="11661836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619904"/>
        <c:crosses val="autoZero"/>
        <c:crossBetween val="between"/>
      </c:valAx>
      <c:catAx>
        <c:axId val="1166199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661836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principali_entrate_da_trasferim!$D$6:$D$10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principali_entrate_da_trasferim!$F$6:$F$10</c:f>
              <c:numCache>
                <c:formatCode>#,##0.00</c:formatCode>
                <c:ptCount val="5"/>
                <c:pt idx="0">
                  <c:v>4580</c:v>
                </c:pt>
                <c:pt idx="1">
                  <c:v>0</c:v>
                </c:pt>
                <c:pt idx="2">
                  <c:v>0</c:v>
                </c:pt>
                <c:pt idx="3">
                  <c:v>11000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principali_entrate_da_trasferim!$D$6:$D$10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principali_entrate_da_trasferim!$G$6:$G$10</c:f>
              <c:numCache>
                <c:formatCode>#,##0.00</c:formatCode>
                <c:ptCount val="5"/>
                <c:pt idx="0">
                  <c:v>1580</c:v>
                </c:pt>
                <c:pt idx="1">
                  <c:v>0</c:v>
                </c:pt>
                <c:pt idx="2">
                  <c:v>0</c:v>
                </c:pt>
                <c:pt idx="3">
                  <c:v>8600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principali_entrate_da_trasferim!$D$6:$D$10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principali_entrate_da_trasferim!$H$6:$H$10</c:f>
              <c:numCache>
                <c:formatCode>#,##0.00</c:formatCode>
                <c:ptCount val="5"/>
                <c:pt idx="0">
                  <c:v>1580</c:v>
                </c:pt>
                <c:pt idx="1">
                  <c:v>0</c:v>
                </c:pt>
                <c:pt idx="2">
                  <c:v>0</c:v>
                </c:pt>
                <c:pt idx="3">
                  <c:v>8600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principali_entrate_da_trasferim!$F$4:$H$4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principali_entrate_da_trasferim!$F$11:$H$11</c:f>
              <c:numCache>
                <c:formatCode>#,##0.00</c:formatCode>
                <c:ptCount val="3"/>
                <c:pt idx="0">
                  <c:v>15580</c:v>
                </c:pt>
                <c:pt idx="1">
                  <c:v>10180</c:v>
                </c:pt>
                <c:pt idx="2">
                  <c:v>10180</c:v>
                </c:pt>
              </c:numCache>
            </c:numRef>
          </c:val>
        </c:ser>
        <c:overlap val="100"/>
        <c:axId val="118655616"/>
        <c:axId val="118654080"/>
      </c:barChart>
      <c:valAx>
        <c:axId val="118654080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8655616"/>
        <c:crosses val="autoZero"/>
        <c:crossBetween val="between"/>
      </c:valAx>
      <c:catAx>
        <c:axId val="1186556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8654080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principali_entrate_extratributa!$D$6:$D$10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principali_entrate_extratributa!$F$6:$F$10</c:f>
              <c:numCache>
                <c:formatCode>#,##0.00</c:formatCode>
                <c:ptCount val="5"/>
                <c:pt idx="0">
                  <c:v>21620</c:v>
                </c:pt>
                <c:pt idx="1">
                  <c:v>0</c:v>
                </c:pt>
                <c:pt idx="2">
                  <c:v>156335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principali_entrate_extratributa!$D$6:$D$10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principali_entrate_extratributa!$G$6:$G$10</c:f>
              <c:numCache>
                <c:formatCode>#,##0.00</c:formatCode>
                <c:ptCount val="5"/>
                <c:pt idx="0">
                  <c:v>21620</c:v>
                </c:pt>
                <c:pt idx="1">
                  <c:v>0</c:v>
                </c:pt>
                <c:pt idx="2">
                  <c:v>156335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principali_entrate_extratributa!$D$6:$D$10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principali_entrate_extratributa!$H$6:$H$10</c:f>
              <c:numCache>
                <c:formatCode>#,##0.00</c:formatCode>
                <c:ptCount val="5"/>
                <c:pt idx="0">
                  <c:v>21620</c:v>
                </c:pt>
                <c:pt idx="1">
                  <c:v>0</c:v>
                </c:pt>
                <c:pt idx="2">
                  <c:v>156335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'entrata_-_titoli'!$D$4:$F$4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'entrata_-_titoli'!$D$15:$F$15</c:f>
              <c:numCache>
                <c:formatCode>#,##0.00</c:formatCode>
                <c:ptCount val="3"/>
                <c:pt idx="0">
                  <c:v>4799352</c:v>
                </c:pt>
                <c:pt idx="1">
                  <c:v>2358096</c:v>
                </c:pt>
                <c:pt idx="2">
                  <c:v>993096</c:v>
                </c:pt>
              </c:numCache>
            </c:numRef>
          </c:val>
        </c:ser>
        <c:overlap val="100"/>
        <c:axId val="111929984"/>
        <c:axId val="111928448"/>
      </c:barChart>
      <c:valAx>
        <c:axId val="11192844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1929984"/>
        <c:crosses val="autoZero"/>
        <c:crossBetween val="between"/>
      </c:valAx>
      <c:catAx>
        <c:axId val="11192998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192844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principali_entrate_extratributa!$F$4:$H$4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principali_entrate_extratributa!$F$11:$H$11</c:f>
              <c:numCache>
                <c:formatCode>#,##0.00</c:formatCode>
                <c:ptCount val="3"/>
                <c:pt idx="0">
                  <c:v>177955</c:v>
                </c:pt>
                <c:pt idx="1">
                  <c:v>177955</c:v>
                </c:pt>
                <c:pt idx="2">
                  <c:v>177955</c:v>
                </c:pt>
              </c:numCache>
            </c:numRef>
          </c:val>
        </c:ser>
        <c:overlap val="100"/>
        <c:axId val="125905536"/>
        <c:axId val="125904000"/>
      </c:barChart>
      <c:valAx>
        <c:axId val="125904000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5905536"/>
        <c:crosses val="autoZero"/>
        <c:crossBetween val="between"/>
      </c:valAx>
      <c:catAx>
        <c:axId val="125905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5904000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principali_entrate_in_conto_cap!$D$6:$D$10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principali_entrate_in_conto_cap!$F$6:$F$10</c:f>
              <c:numCache>
                <c:formatCode>#,##0.00</c:formatCode>
                <c:ptCount val="5"/>
                <c:pt idx="0">
                  <c:v>3847941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principali_entrate_in_conto_cap!$D$6:$D$10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principali_entrate_in_conto_cap!$G$6:$G$10</c:f>
              <c:numCache>
                <c:formatCode>#,##0.00</c:formatCode>
                <c:ptCount val="5"/>
                <c:pt idx="0">
                  <c:v>1413585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principali_entrate_in_conto_cap!$D$6:$D$10</c:f>
              <c:numCache>
                <c:formatCode>General</c:formatCode>
                <c:ptCount val="5"/>
              </c:numCache>
            </c:numRef>
          </c:cat>
          <c:val>
            <c:numRef>
              <c:f>principali_entrate_in_conto_cap!$H$6:$H$10</c:f>
              <c:numCache>
                <c:formatCode>#,##0.00</c:formatCode>
                <c:ptCount val="5"/>
                <c:pt idx="0">
                  <c:v>48585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principali_entrate_in_conto_cap!$F$4:$H$4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principali_entrate_in_conto_cap!$F$11:$H$11</c:f>
              <c:numCache>
                <c:formatCode>#,##0.00</c:formatCode>
                <c:ptCount val="3"/>
                <c:pt idx="0">
                  <c:v>3847941</c:v>
                </c:pt>
                <c:pt idx="1">
                  <c:v>1413585</c:v>
                </c:pt>
                <c:pt idx="2">
                  <c:v>48585</c:v>
                </c:pt>
              </c:numCache>
            </c:numRef>
          </c:val>
        </c:ser>
        <c:overlap val="100"/>
        <c:axId val="126360192"/>
        <c:axId val="126358656"/>
      </c:barChart>
      <c:valAx>
        <c:axId val="126358656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6360192"/>
        <c:crosses val="autoZero"/>
        <c:crossBetween val="between"/>
      </c:valAx>
      <c:catAx>
        <c:axId val="1263601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6358656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cat>
            <c:numRef>
              <c:f>'spesa_-_titoli'!$B$6:$B$12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</c:numCache>
            </c:numRef>
          </c:cat>
          <c:val>
            <c:numRef>
              <c:f>'spesa_-_titoli'!$D$6:$D$12</c:f>
              <c:numCache>
                <c:formatCode>#,##0.00</c:formatCode>
                <c:ptCount val="7"/>
                <c:pt idx="0">
                  <c:v>466479.62</c:v>
                </c:pt>
                <c:pt idx="1">
                  <c:v>3863941</c:v>
                </c:pt>
                <c:pt idx="2">
                  <c:v>0</c:v>
                </c:pt>
                <c:pt idx="3">
                  <c:v>39985</c:v>
                </c:pt>
                <c:pt idx="4">
                  <c:v>147876</c:v>
                </c:pt>
                <c:pt idx="5">
                  <c:v>282000</c:v>
                </c:pt>
                <c:pt idx="6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cat>
            <c:numRef>
              <c:f>'spesa_-_titoli'!$B$6:$B$12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</c:numCache>
            </c:numRef>
          </c:cat>
          <c:val>
            <c:numRef>
              <c:f>'spesa_-_titoli'!$E$6:$E$12</c:f>
              <c:numCache>
                <c:formatCode>#,##0.00</c:formatCode>
                <c:ptCount val="7"/>
                <c:pt idx="0">
                  <c:v>458196.62</c:v>
                </c:pt>
                <c:pt idx="1">
                  <c:v>1429585</c:v>
                </c:pt>
                <c:pt idx="2">
                  <c:v>0</c:v>
                </c:pt>
                <c:pt idx="3">
                  <c:v>41368</c:v>
                </c:pt>
                <c:pt idx="4">
                  <c:v>147876</c:v>
                </c:pt>
                <c:pt idx="5">
                  <c:v>282000</c:v>
                </c:pt>
                <c:pt idx="6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cat>
            <c:numRef>
              <c:f>'spesa_-_titoli'!$B$6:$B$12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</c:numCache>
            </c:numRef>
          </c:cat>
          <c:val>
            <c:numRef>
              <c:f>'spesa_-_titoli'!$F$6:$F$12</c:f>
              <c:numCache>
                <c:formatCode>#,##0.00</c:formatCode>
                <c:ptCount val="7"/>
                <c:pt idx="0">
                  <c:v>455830</c:v>
                </c:pt>
                <c:pt idx="1">
                  <c:v>65514.62</c:v>
                </c:pt>
                <c:pt idx="2">
                  <c:v>0</c:v>
                </c:pt>
                <c:pt idx="3">
                  <c:v>42805</c:v>
                </c:pt>
                <c:pt idx="4">
                  <c:v>147876</c:v>
                </c:pt>
                <c:pt idx="5">
                  <c:v>282000</c:v>
                </c:pt>
                <c:pt idx="6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'spesa_-_titoli'!$D$4:$F$4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'spesa_-_titoli'!$D$13:$F$13</c:f>
              <c:numCache>
                <c:formatCode>#,##0.00</c:formatCode>
                <c:ptCount val="3"/>
                <c:pt idx="0">
                  <c:v>4800281.62</c:v>
                </c:pt>
                <c:pt idx="1">
                  <c:v>2359025.62</c:v>
                </c:pt>
                <c:pt idx="2">
                  <c:v>994025.62</c:v>
                </c:pt>
              </c:numCache>
            </c:numRef>
          </c:val>
        </c:ser>
        <c:overlap val="100"/>
        <c:axId val="126456960"/>
        <c:axId val="126455168"/>
      </c:barChart>
      <c:valAx>
        <c:axId val="12645516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6456960"/>
        <c:crosses val="autoZero"/>
        <c:crossBetween val="between"/>
      </c:valAx>
      <c:catAx>
        <c:axId val="126456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645516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2016 CASSA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'spese_correnti_-_missioni'!$B$5:$B$28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'spese_correnti_-_missioni'!$D$5:$D$28</c:f>
              <c:numCache>
                <c:formatCode>#,##0.00</c:formatCode>
                <c:ptCount val="24"/>
                <c:pt idx="0">
                  <c:v>535841.49</c:v>
                </c:pt>
                <c:pt idx="1">
                  <c:v>0</c:v>
                </c:pt>
                <c:pt idx="2">
                  <c:v>0</c:v>
                </c:pt>
                <c:pt idx="3">
                  <c:v>37384.589999999997</c:v>
                </c:pt>
                <c:pt idx="4">
                  <c:v>9586.51</c:v>
                </c:pt>
                <c:pt idx="5">
                  <c:v>3437.58</c:v>
                </c:pt>
                <c:pt idx="6">
                  <c:v>231308.4</c:v>
                </c:pt>
                <c:pt idx="7">
                  <c:v>219619.94</c:v>
                </c:pt>
                <c:pt idx="8">
                  <c:v>1269179.08</c:v>
                </c:pt>
                <c:pt idx="9">
                  <c:v>955411.28</c:v>
                </c:pt>
                <c:pt idx="10">
                  <c:v>5777.74</c:v>
                </c:pt>
                <c:pt idx="11">
                  <c:v>74698.5</c:v>
                </c:pt>
                <c:pt idx="12">
                  <c:v>0</c:v>
                </c:pt>
                <c:pt idx="13">
                  <c:v>353800</c:v>
                </c:pt>
                <c:pt idx="14">
                  <c:v>0</c:v>
                </c:pt>
                <c:pt idx="15">
                  <c:v>6760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72624.95</c:v>
                </c:pt>
                <c:pt idx="20">
                  <c:v>61262</c:v>
                </c:pt>
                <c:pt idx="21">
                  <c:v>143037</c:v>
                </c:pt>
                <c:pt idx="22">
                  <c:v>285078.90999999997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'entrate_tributarie_-_categorie'!$D$6:$D$9</c:f>
              <c:numCache>
                <c:formatCode>General</c:formatCode>
                <c:ptCount val="4"/>
                <c:pt idx="0">
                  <c:v>10101</c:v>
                </c:pt>
                <c:pt idx="1">
                  <c:v>10104</c:v>
                </c:pt>
                <c:pt idx="2">
                  <c:v>10301</c:v>
                </c:pt>
                <c:pt idx="3">
                  <c:v>10302</c:v>
                </c:pt>
              </c:numCache>
            </c:numRef>
          </c:cat>
          <c:val>
            <c:numRef>
              <c:f>'entrate_tributarie_-_categorie'!$F$6:$F$9</c:f>
              <c:numCache>
                <c:formatCode>#,##0.00</c:formatCode>
                <c:ptCount val="4"/>
                <c:pt idx="0">
                  <c:v>308000</c:v>
                </c:pt>
                <c:pt idx="1">
                  <c:v>0</c:v>
                </c:pt>
                <c:pt idx="2">
                  <c:v>20000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2016 CP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'spese_correnti_-_missioni'!$B$5:$B$28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'spese_correnti_-_missioni'!$E$5:$E$28</c:f>
              <c:numCache>
                <c:formatCode>#,##0.00</c:formatCode>
                <c:ptCount val="24"/>
                <c:pt idx="0">
                  <c:v>200633.62</c:v>
                </c:pt>
                <c:pt idx="1">
                  <c:v>0</c:v>
                </c:pt>
                <c:pt idx="2">
                  <c:v>0</c:v>
                </c:pt>
                <c:pt idx="3">
                  <c:v>31007</c:v>
                </c:pt>
                <c:pt idx="4">
                  <c:v>3800</c:v>
                </c:pt>
                <c:pt idx="5">
                  <c:v>1600</c:v>
                </c:pt>
                <c:pt idx="6">
                  <c:v>3200</c:v>
                </c:pt>
                <c:pt idx="7">
                  <c:v>0</c:v>
                </c:pt>
                <c:pt idx="8">
                  <c:v>63200</c:v>
                </c:pt>
                <c:pt idx="9">
                  <c:v>75956</c:v>
                </c:pt>
                <c:pt idx="10">
                  <c:v>5120</c:v>
                </c:pt>
                <c:pt idx="11">
                  <c:v>36785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4260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14755</c:v>
                </c:pt>
                <c:pt idx="20">
                  <c:v>26163</c:v>
                </c:pt>
                <c:pt idx="21">
                  <c:v>147876</c:v>
                </c:pt>
                <c:pt idx="22">
                  <c:v>282000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 CP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'spese_correnti_-_missioni'!$B$5:$B$28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'spese_correnti_-_missioni'!$F$5:$F$28</c:f>
              <c:numCache>
                <c:formatCode>#,##0.00</c:formatCode>
                <c:ptCount val="24"/>
                <c:pt idx="0">
                  <c:v>193215.62</c:v>
                </c:pt>
                <c:pt idx="1">
                  <c:v>0</c:v>
                </c:pt>
                <c:pt idx="2">
                  <c:v>0</c:v>
                </c:pt>
                <c:pt idx="3">
                  <c:v>31007</c:v>
                </c:pt>
                <c:pt idx="4">
                  <c:v>3800</c:v>
                </c:pt>
                <c:pt idx="5">
                  <c:v>1600</c:v>
                </c:pt>
                <c:pt idx="6">
                  <c:v>3200</c:v>
                </c:pt>
                <c:pt idx="7">
                  <c:v>0</c:v>
                </c:pt>
                <c:pt idx="8">
                  <c:v>63200</c:v>
                </c:pt>
                <c:pt idx="9">
                  <c:v>75956</c:v>
                </c:pt>
                <c:pt idx="10">
                  <c:v>5120</c:v>
                </c:pt>
                <c:pt idx="11">
                  <c:v>36785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4260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14755</c:v>
                </c:pt>
                <c:pt idx="20">
                  <c:v>25298</c:v>
                </c:pt>
                <c:pt idx="21">
                  <c:v>147876</c:v>
                </c:pt>
                <c:pt idx="22">
                  <c:v>282000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strRef>
              <c:f>'spese_correnti_-_missioni'!$D$4:$G$4</c:f>
              <c:strCache>
                <c:ptCount val="4"/>
                <c:pt idx="0">
                  <c:v>2016
CASSA</c:v>
                </c:pt>
                <c:pt idx="1">
                  <c:v>2016
ACCERTAMENTI CP</c:v>
                </c:pt>
                <c:pt idx="2">
                  <c:v>2017
STANZIAMENTI CP</c:v>
                </c:pt>
                <c:pt idx="3">
                  <c:v>2018
STANZIAMENTI CP</c:v>
                </c:pt>
              </c:strCache>
            </c:strRef>
          </c:cat>
          <c:val>
            <c:numRef>
              <c:f>'spese_correnti_-_missioni'!$D$29:$G$29</c:f>
              <c:numCache>
                <c:formatCode>#,##0.00</c:formatCode>
                <c:ptCount val="4"/>
                <c:pt idx="0">
                  <c:v>4264807.9700000007</c:v>
                </c:pt>
                <c:pt idx="1">
                  <c:v>896355.62</c:v>
                </c:pt>
                <c:pt idx="2">
                  <c:v>888072.62</c:v>
                </c:pt>
                <c:pt idx="3">
                  <c:v>885706</c:v>
                </c:pt>
              </c:numCache>
            </c:numRef>
          </c:val>
        </c:ser>
        <c:overlap val="100"/>
        <c:axId val="127045632"/>
        <c:axId val="127039744"/>
      </c:barChart>
      <c:valAx>
        <c:axId val="12703974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7045632"/>
        <c:crosses val="autoZero"/>
        <c:crossBetween val="between"/>
      </c:valAx>
      <c:catAx>
        <c:axId val="127045632"/>
        <c:scaling>
          <c:orientation val="minMax"/>
        </c:scaling>
        <c:axPos val="b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703974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 CP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'spese_correnti_-_missioni'!$B$5:$B$28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'spese_correnti_-_missioni'!$G$5:$G$28</c:f>
              <c:numCache>
                <c:formatCode>#,##0.00</c:formatCode>
                <c:ptCount val="24"/>
                <c:pt idx="0">
                  <c:v>191762</c:v>
                </c:pt>
                <c:pt idx="1">
                  <c:v>0</c:v>
                </c:pt>
                <c:pt idx="2">
                  <c:v>0</c:v>
                </c:pt>
                <c:pt idx="3">
                  <c:v>31007</c:v>
                </c:pt>
                <c:pt idx="4">
                  <c:v>3800</c:v>
                </c:pt>
                <c:pt idx="5">
                  <c:v>1600</c:v>
                </c:pt>
                <c:pt idx="6">
                  <c:v>3200</c:v>
                </c:pt>
                <c:pt idx="7">
                  <c:v>0</c:v>
                </c:pt>
                <c:pt idx="8">
                  <c:v>63200</c:v>
                </c:pt>
                <c:pt idx="9">
                  <c:v>75956</c:v>
                </c:pt>
                <c:pt idx="10">
                  <c:v>5120</c:v>
                </c:pt>
                <c:pt idx="11">
                  <c:v>36785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4260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14755</c:v>
                </c:pt>
                <c:pt idx="20">
                  <c:v>24385</c:v>
                </c:pt>
                <c:pt idx="21">
                  <c:v>147876</c:v>
                </c:pt>
                <c:pt idx="22">
                  <c:v>282000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F1A78A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dPt>
            <c:idx val="9"/>
            <c:spPr>
              <a:solidFill>
                <a:srgbClr val="FFD184"/>
              </a:solidFill>
              <a:ln>
                <a:noFill/>
              </a:ln>
            </c:spPr>
          </c:dPt>
          <c:dPt>
            <c:idx val="10"/>
            <c:spPr>
              <a:solidFill>
                <a:srgbClr val="C5E0B4"/>
              </a:solidFill>
              <a:ln>
                <a:noFill/>
              </a:ln>
            </c:spPr>
          </c:dPt>
          <c:cat>
            <c:numRef>
              <c:f>'spese_correnti_-_macroaggregati'!$B$6:$B$15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'spese_correnti_-_macroaggregati'!$D$6:$D$16</c:f>
              <c:numCache>
                <c:formatCode>#,##0.00</c:formatCode>
                <c:ptCount val="11"/>
                <c:pt idx="0">
                  <c:v>95085</c:v>
                </c:pt>
                <c:pt idx="1">
                  <c:v>10512</c:v>
                </c:pt>
                <c:pt idx="2">
                  <c:v>239899.62</c:v>
                </c:pt>
                <c:pt idx="3">
                  <c:v>66185</c:v>
                </c:pt>
                <c:pt idx="4">
                  <c:v>0</c:v>
                </c:pt>
                <c:pt idx="5">
                  <c:v>0</c:v>
                </c:pt>
                <c:pt idx="6">
                  <c:v>26163</c:v>
                </c:pt>
                <c:pt idx="7">
                  <c:v>0</c:v>
                </c:pt>
                <c:pt idx="8">
                  <c:v>1500</c:v>
                </c:pt>
                <c:pt idx="9">
                  <c:v>27135</c:v>
                </c:pt>
                <c:pt idx="10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F1A78A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dPt>
            <c:idx val="9"/>
            <c:spPr>
              <a:solidFill>
                <a:srgbClr val="FFD184"/>
              </a:solidFill>
              <a:ln>
                <a:noFill/>
              </a:ln>
            </c:spPr>
          </c:dPt>
          <c:dPt>
            <c:idx val="10"/>
            <c:spPr>
              <a:solidFill>
                <a:srgbClr val="A9D18E"/>
              </a:solidFill>
              <a:ln>
                <a:noFill/>
              </a:ln>
            </c:spPr>
          </c:dPt>
          <c:cat>
            <c:numRef>
              <c:f>'spese_correnti_-_macroaggregati'!$B$6:$B$16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'spese_correnti_-_macroaggregati'!$E$6:$E$16</c:f>
              <c:numCache>
                <c:formatCode>#,##0.00</c:formatCode>
                <c:ptCount val="11"/>
                <c:pt idx="0">
                  <c:v>95085</c:v>
                </c:pt>
                <c:pt idx="1">
                  <c:v>10512</c:v>
                </c:pt>
                <c:pt idx="2">
                  <c:v>232481.62</c:v>
                </c:pt>
                <c:pt idx="3">
                  <c:v>66185</c:v>
                </c:pt>
                <c:pt idx="4">
                  <c:v>0</c:v>
                </c:pt>
                <c:pt idx="5">
                  <c:v>0</c:v>
                </c:pt>
                <c:pt idx="6">
                  <c:v>25298</c:v>
                </c:pt>
                <c:pt idx="7">
                  <c:v>0</c:v>
                </c:pt>
                <c:pt idx="8">
                  <c:v>1500</c:v>
                </c:pt>
                <c:pt idx="9">
                  <c:v>27135</c:v>
                </c:pt>
                <c:pt idx="10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F1A78A"/>
              </a:solidFill>
              <a:ln>
                <a:noFill/>
              </a:ln>
            </c:spPr>
          </c:dPt>
          <c:dPt>
            <c:idx val="8"/>
            <c:spPr>
              <a:solidFill>
                <a:srgbClr val="BFBFBF"/>
              </a:solidFill>
              <a:ln>
                <a:noFill/>
              </a:ln>
            </c:spPr>
          </c:dPt>
          <c:dPt>
            <c:idx val="9"/>
            <c:spPr>
              <a:solidFill>
                <a:srgbClr val="FFD184"/>
              </a:solidFill>
              <a:ln>
                <a:noFill/>
              </a:ln>
            </c:spPr>
          </c:dPt>
          <c:dPt>
            <c:idx val="10"/>
            <c:spPr>
              <a:solidFill>
                <a:srgbClr val="A9D18E"/>
              </a:solidFill>
              <a:ln>
                <a:noFill/>
              </a:ln>
            </c:spPr>
          </c:dPt>
          <c:cat>
            <c:numRef>
              <c:f>'spese_correnti_-_macroaggregati'!$B$6:$B$16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'spese_correnti_-_macroaggregati'!$F$6:$F$16</c:f>
              <c:numCache>
                <c:formatCode>#,##0.00</c:formatCode>
                <c:ptCount val="11"/>
                <c:pt idx="0">
                  <c:v>95085</c:v>
                </c:pt>
                <c:pt idx="1">
                  <c:v>10512</c:v>
                </c:pt>
                <c:pt idx="2">
                  <c:v>231028</c:v>
                </c:pt>
                <c:pt idx="3">
                  <c:v>66185</c:v>
                </c:pt>
                <c:pt idx="4">
                  <c:v>0</c:v>
                </c:pt>
                <c:pt idx="5">
                  <c:v>0</c:v>
                </c:pt>
                <c:pt idx="6">
                  <c:v>24385</c:v>
                </c:pt>
                <c:pt idx="7">
                  <c:v>0</c:v>
                </c:pt>
                <c:pt idx="8">
                  <c:v>1500</c:v>
                </c:pt>
                <c:pt idx="9">
                  <c:v>27135</c:v>
                </c:pt>
                <c:pt idx="10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'spese_correnti_-_macroaggregati'!$D$4:$F$4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'spese_correnti_-_macroaggregati'!$D$17:$F$17</c:f>
              <c:numCache>
                <c:formatCode>#,##0.00</c:formatCode>
                <c:ptCount val="3"/>
                <c:pt idx="0">
                  <c:v>466479.62</c:v>
                </c:pt>
                <c:pt idx="1">
                  <c:v>458196.62</c:v>
                </c:pt>
                <c:pt idx="2">
                  <c:v>455830</c:v>
                </c:pt>
              </c:numCache>
            </c:numRef>
          </c:val>
        </c:ser>
        <c:overlap val="100"/>
        <c:axId val="128650240"/>
        <c:axId val="128648704"/>
      </c:barChart>
      <c:valAx>
        <c:axId val="12864870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8650240"/>
        <c:crosses val="autoZero"/>
        <c:crossBetween val="between"/>
      </c:valAx>
      <c:catAx>
        <c:axId val="1286502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2864870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'spese_in_conto_capitale_-_missi'!$B$6:$B$29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'spese_in_conto_capitale_-_missi'!$D$6:$D$29</c:f>
              <c:numCache>
                <c:formatCode>#,##0.00</c:formatCode>
                <c:ptCount val="24"/>
                <c:pt idx="0">
                  <c:v>307918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250000</c:v>
                </c:pt>
                <c:pt idx="6">
                  <c:v>265000</c:v>
                </c:pt>
                <c:pt idx="7">
                  <c:v>2000</c:v>
                </c:pt>
                <c:pt idx="8">
                  <c:v>1836000</c:v>
                </c:pt>
                <c:pt idx="9">
                  <c:v>833523</c:v>
                </c:pt>
                <c:pt idx="10">
                  <c:v>4500</c:v>
                </c:pt>
                <c:pt idx="11">
                  <c:v>11200</c:v>
                </c:pt>
                <c:pt idx="12">
                  <c:v>0</c:v>
                </c:pt>
                <c:pt idx="13">
                  <c:v>353800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'spese_in_conto_capitale_-_missi'!$B$6:$B$29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'spese_in_conto_capitale_-_missi'!$E$6:$E$29</c:f>
              <c:numCache>
                <c:formatCode>#,##0.00</c:formatCode>
                <c:ptCount val="24"/>
                <c:pt idx="0">
                  <c:v>20385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1000000</c:v>
                </c:pt>
                <c:pt idx="7">
                  <c:v>2000</c:v>
                </c:pt>
                <c:pt idx="8">
                  <c:v>26000</c:v>
                </c:pt>
                <c:pt idx="9">
                  <c:v>230000</c:v>
                </c:pt>
                <c:pt idx="10">
                  <c:v>0</c:v>
                </c:pt>
                <c:pt idx="11">
                  <c:v>1200</c:v>
                </c:pt>
                <c:pt idx="12">
                  <c:v>0</c:v>
                </c:pt>
                <c:pt idx="13">
                  <c:v>150000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'entrate_tributarie_-_categorie'!$D$6:$D$9</c:f>
              <c:numCache>
                <c:formatCode>General</c:formatCode>
                <c:ptCount val="4"/>
                <c:pt idx="0">
                  <c:v>10101</c:v>
                </c:pt>
                <c:pt idx="1">
                  <c:v>10104</c:v>
                </c:pt>
                <c:pt idx="2">
                  <c:v>10301</c:v>
                </c:pt>
                <c:pt idx="3">
                  <c:v>10302</c:v>
                </c:pt>
              </c:numCache>
            </c:numRef>
          </c:cat>
          <c:val>
            <c:numRef>
              <c:f>'entrate_tributarie_-_categorie'!$G$6:$G$9</c:f>
              <c:numCache>
                <c:formatCode>#,##0.00</c:formatCode>
                <c:ptCount val="4"/>
                <c:pt idx="0">
                  <c:v>306500</c:v>
                </c:pt>
                <c:pt idx="1">
                  <c:v>0</c:v>
                </c:pt>
                <c:pt idx="2">
                  <c:v>20000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dPt>
            <c:idx val="6"/>
            <c:spPr>
              <a:solidFill>
                <a:srgbClr val="FF0000"/>
              </a:solidFill>
              <a:ln>
                <a:noFill/>
              </a:ln>
            </c:spPr>
          </c:dPt>
          <c:dPt>
            <c:idx val="7"/>
            <c:spPr>
              <a:solidFill>
                <a:srgbClr val="D26E2A"/>
              </a:solidFill>
              <a:ln>
                <a:noFill/>
              </a:ln>
            </c:spPr>
          </c:dPt>
          <c:dPt>
            <c:idx val="8"/>
            <c:spPr>
              <a:solidFill>
                <a:srgbClr val="929292"/>
              </a:solidFill>
              <a:ln>
                <a:noFill/>
              </a:ln>
            </c:spPr>
          </c:dPt>
          <c:dPt>
            <c:idx val="9"/>
            <c:spPr>
              <a:solidFill>
                <a:srgbClr val="E2AA00"/>
              </a:solidFill>
              <a:ln>
                <a:noFill/>
              </a:ln>
            </c:spPr>
          </c:dPt>
          <c:dPt>
            <c:idx val="10"/>
            <c:spPr>
              <a:solidFill>
                <a:srgbClr val="3B64AD"/>
              </a:solidFill>
              <a:ln>
                <a:noFill/>
              </a:ln>
            </c:spPr>
          </c:dPt>
          <c:dPt>
            <c:idx val="11"/>
            <c:spPr>
              <a:solidFill>
                <a:srgbClr val="62993E"/>
              </a:solidFill>
              <a:ln>
                <a:noFill/>
              </a:ln>
            </c:spPr>
          </c:dPt>
          <c:dPt>
            <c:idx val="12"/>
            <c:spPr>
              <a:solidFill>
                <a:srgbClr val="5B9BD5"/>
              </a:solidFill>
              <a:ln>
                <a:noFill/>
              </a:ln>
            </c:spPr>
          </c:dPt>
          <c:dPt>
            <c:idx val="13"/>
            <c:spPr>
              <a:solidFill>
                <a:srgbClr val="ED7D31"/>
              </a:solidFill>
              <a:ln>
                <a:noFill/>
              </a:ln>
            </c:spPr>
          </c:dPt>
          <c:dPt>
            <c:idx val="14"/>
            <c:spPr>
              <a:solidFill>
                <a:srgbClr val="A5A5A5"/>
              </a:solidFill>
              <a:ln>
                <a:noFill/>
              </a:ln>
            </c:spPr>
          </c:dPt>
          <c:dPt>
            <c:idx val="15"/>
            <c:spPr>
              <a:solidFill>
                <a:srgbClr val="FFC000"/>
              </a:solidFill>
              <a:ln>
                <a:noFill/>
              </a:ln>
            </c:spPr>
          </c:dPt>
          <c:dPt>
            <c:idx val="16"/>
            <c:spPr>
              <a:solidFill>
                <a:srgbClr val="4472C4"/>
              </a:solidFill>
              <a:ln>
                <a:noFill/>
              </a:ln>
            </c:spPr>
          </c:dPt>
          <c:dPt>
            <c:idx val="17"/>
            <c:spPr>
              <a:solidFill>
                <a:srgbClr val="70AD47"/>
              </a:solidFill>
              <a:ln>
                <a:noFill/>
              </a:ln>
            </c:spPr>
          </c:dPt>
          <c:dPt>
            <c:idx val="18"/>
            <c:spPr>
              <a:solidFill>
                <a:srgbClr val="97B9E0"/>
              </a:solidFill>
              <a:ln>
                <a:noFill/>
              </a:ln>
            </c:spPr>
          </c:dPt>
          <c:dPt>
            <c:idx val="19"/>
            <c:spPr>
              <a:solidFill>
                <a:srgbClr val="F1A78A"/>
              </a:solidFill>
              <a:ln>
                <a:noFill/>
              </a:ln>
            </c:spPr>
          </c:dPt>
          <c:dPt>
            <c:idx val="20"/>
            <c:spPr>
              <a:solidFill>
                <a:srgbClr val="BFBFBF"/>
              </a:solidFill>
              <a:ln>
                <a:noFill/>
              </a:ln>
            </c:spPr>
          </c:dPt>
          <c:dPt>
            <c:idx val="21"/>
            <c:spPr>
              <a:solidFill>
                <a:srgbClr val="FFD184"/>
              </a:solidFill>
              <a:ln>
                <a:noFill/>
              </a:ln>
            </c:spPr>
          </c:dPt>
          <c:dPt>
            <c:idx val="22"/>
            <c:spPr>
              <a:solidFill>
                <a:srgbClr val="8FA2D4"/>
              </a:solidFill>
              <a:ln>
                <a:noFill/>
              </a:ln>
            </c:spPr>
          </c:dPt>
          <c:dPt>
            <c:idx val="23"/>
            <c:spPr>
              <a:solidFill>
                <a:srgbClr val="A1C490"/>
              </a:solidFill>
              <a:ln>
                <a:noFill/>
              </a:ln>
            </c:spPr>
          </c:dPt>
          <c:cat>
            <c:numRef>
              <c:f>'spese_in_conto_capitale_-_missi'!$B$6:$B$29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50</c:v>
                </c:pt>
                <c:pt idx="21">
                  <c:v>60</c:v>
                </c:pt>
                <c:pt idx="22">
                  <c:v>99</c:v>
                </c:pt>
              </c:numCache>
            </c:numRef>
          </c:cat>
          <c:val>
            <c:numRef>
              <c:f>'spese_in_conto_capitale_-_missi'!$F$6:$F$29</c:f>
              <c:numCache>
                <c:formatCode>#,##0.00</c:formatCode>
                <c:ptCount val="24"/>
                <c:pt idx="0">
                  <c:v>21314.62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2000</c:v>
                </c:pt>
                <c:pt idx="8">
                  <c:v>26000</c:v>
                </c:pt>
                <c:pt idx="9">
                  <c:v>15000</c:v>
                </c:pt>
                <c:pt idx="10">
                  <c:v>0</c:v>
                </c:pt>
                <c:pt idx="11">
                  <c:v>1200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'spese_in_conto_capitale_-_missi'!$D$4:$F$4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'spese_in_conto_capitale_-_missi'!$D$30:$F$30</c:f>
              <c:numCache>
                <c:formatCode>#,##0.00</c:formatCode>
                <c:ptCount val="3"/>
                <c:pt idx="0">
                  <c:v>3863941</c:v>
                </c:pt>
                <c:pt idx="1">
                  <c:v>1429585</c:v>
                </c:pt>
                <c:pt idx="2">
                  <c:v>65514.619999999995</c:v>
                </c:pt>
              </c:numCache>
            </c:numRef>
          </c:val>
        </c:ser>
        <c:overlap val="100"/>
        <c:axId val="130217856"/>
        <c:axId val="130216320"/>
      </c:barChart>
      <c:valAx>
        <c:axId val="130216320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0217856"/>
        <c:crosses val="autoZero"/>
        <c:crossBetween val="between"/>
      </c:valAx>
      <c:catAx>
        <c:axId val="1302178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0216320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cat>
            <c:numRef>
              <c:f>'spese_in_conto_capitale_-_macro'!$B$6:$B$11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'spese_in_conto_capitale_-_macro'!$D$6:$D$11</c:f>
              <c:numCache>
                <c:formatCode>#,##0.00</c:formatCode>
                <c:ptCount val="6"/>
                <c:pt idx="0">
                  <c:v>0</c:v>
                </c:pt>
                <c:pt idx="1">
                  <c:v>3392341</c:v>
                </c:pt>
                <c:pt idx="2">
                  <c:v>471600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cat>
            <c:numRef>
              <c:f>'spese_in_conto_capitale_-_macro'!$B$6:$B$11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'spese_in_conto_capitale_-_macro'!$E$6:$E$11</c:f>
              <c:numCache>
                <c:formatCode>#,##0.00</c:formatCode>
                <c:ptCount val="6"/>
                <c:pt idx="0">
                  <c:v>0</c:v>
                </c:pt>
                <c:pt idx="1">
                  <c:v>1426785</c:v>
                </c:pt>
                <c:pt idx="2">
                  <c:v>2800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dPt>
            <c:idx val="5"/>
            <c:spPr>
              <a:solidFill>
                <a:srgbClr val="62993E"/>
              </a:solidFill>
              <a:ln>
                <a:noFill/>
              </a:ln>
            </c:spPr>
          </c:dPt>
          <c:cat>
            <c:numRef>
              <c:f>'spese_in_conto_capitale_-_macro'!$B$6:$B$11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'spese_in_conto_capitale_-_macro'!$F$6:$F$11</c:f>
              <c:numCache>
                <c:formatCode>#,##0.00</c:formatCode>
                <c:ptCount val="6"/>
                <c:pt idx="0">
                  <c:v>0</c:v>
                </c:pt>
                <c:pt idx="1">
                  <c:v>62714.62</c:v>
                </c:pt>
                <c:pt idx="2">
                  <c:v>2800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'spese_in_conto_capitale_-_macro'!$D$4:$F$4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'spese_in_conto_capitale_-_macro'!$D$12:$F$12</c:f>
              <c:numCache>
                <c:formatCode>#,##0.00</c:formatCode>
                <c:ptCount val="3"/>
                <c:pt idx="0">
                  <c:v>3863941</c:v>
                </c:pt>
                <c:pt idx="1">
                  <c:v>1429585</c:v>
                </c:pt>
                <c:pt idx="2">
                  <c:v>65514.62</c:v>
                </c:pt>
              </c:numCache>
            </c:numRef>
          </c:val>
        </c:ser>
        <c:overlap val="100"/>
        <c:axId val="130452864"/>
        <c:axId val="130451328"/>
      </c:barChart>
      <c:valAx>
        <c:axId val="130451328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0452864"/>
        <c:crosses val="autoZero"/>
        <c:crossBetween val="between"/>
      </c:valAx>
      <c:catAx>
        <c:axId val="1304528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0451328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principali_spese_per_investimen!$B$6:$B$10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principali_spese_per_investimen!$D$6:$D$10</c:f>
              <c:numCache>
                <c:formatCode>#,##0.00</c:formatCode>
                <c:ptCount val="5"/>
                <c:pt idx="0">
                  <c:v>0</c:v>
                </c:pt>
                <c:pt idx="1">
                  <c:v>833523</c:v>
                </c:pt>
                <c:pt idx="2">
                  <c:v>56118</c:v>
                </c:pt>
                <c:pt idx="3">
                  <c:v>2974300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2018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principali_spese_per_investimen!$B$6:$B$10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principali_spese_per_investimen!$E$6:$E$10</c:f>
              <c:numCache>
                <c:formatCode>#,##0.00</c:formatCode>
                <c:ptCount val="5"/>
                <c:pt idx="0">
                  <c:v>0</c:v>
                </c:pt>
                <c:pt idx="1">
                  <c:v>230000</c:v>
                </c:pt>
                <c:pt idx="2">
                  <c:v>19585</c:v>
                </c:pt>
                <c:pt idx="3">
                  <c:v>1180000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principali_spese_per_investimen!$B$6:$B$10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cat>
          <c:val>
            <c:numRef>
              <c:f>principali_spese_per_investimen!$F$6:$F$10</c:f>
              <c:numCache>
                <c:formatCode>#,##0.00</c:formatCode>
                <c:ptCount val="5"/>
                <c:pt idx="0">
                  <c:v>0</c:v>
                </c:pt>
                <c:pt idx="1">
                  <c:v>15000</c:v>
                </c:pt>
                <c:pt idx="2">
                  <c:v>20514.62</c:v>
                </c:pt>
                <c:pt idx="3">
                  <c:v>30000.000000000004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'spese_in_conto_capitale_-_macro'!$D$4:$F$4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'spese_in_conto_capitale_-_macro'!$D$12:$F$12</c:f>
              <c:numCache>
                <c:formatCode>#,##0.00</c:formatCode>
                <c:ptCount val="3"/>
                <c:pt idx="0">
                  <c:v>3863941</c:v>
                </c:pt>
                <c:pt idx="1">
                  <c:v>1429585</c:v>
                </c:pt>
                <c:pt idx="2">
                  <c:v>65514.62</c:v>
                </c:pt>
              </c:numCache>
            </c:numRef>
          </c:val>
        </c:ser>
        <c:overlap val="100"/>
        <c:axId val="135953792"/>
        <c:axId val="135952256"/>
      </c:barChart>
      <c:valAx>
        <c:axId val="135952256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5953792"/>
        <c:crosses val="autoZero"/>
        <c:crossBetween val="between"/>
      </c:valAx>
      <c:catAx>
        <c:axId val="1359537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5952256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2019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cat>
            <c:numRef>
              <c:f>'entrate_tributarie_-_categorie'!$D$6:$D$9</c:f>
              <c:numCache>
                <c:formatCode>General</c:formatCode>
                <c:ptCount val="4"/>
                <c:pt idx="0">
                  <c:v>10101</c:v>
                </c:pt>
                <c:pt idx="1">
                  <c:v>10104</c:v>
                </c:pt>
                <c:pt idx="2">
                  <c:v>10301</c:v>
                </c:pt>
                <c:pt idx="3">
                  <c:v>10302</c:v>
                </c:pt>
              </c:numCache>
            </c:numRef>
          </c:cat>
          <c:val>
            <c:numRef>
              <c:f>'entrate_tributarie_-_categorie'!$H$6:$H$9</c:f>
              <c:numCache>
                <c:formatCode>#,##0.00</c:formatCode>
                <c:ptCount val="4"/>
                <c:pt idx="0">
                  <c:v>306500</c:v>
                </c:pt>
                <c:pt idx="1">
                  <c:v>0</c:v>
                </c:pt>
                <c:pt idx="2">
                  <c:v>20000</c:v>
                </c:pt>
                <c:pt idx="3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 entrate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equilibri_di_bilancio!$E$6:$G$6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equilibri_di_bilancio!$E$64:$G$64</c:f>
              <c:numCache>
                <c:formatCode>#,##0.00</c:formatCode>
                <c:ptCount val="3"/>
                <c:pt idx="0">
                  <c:v>4800281.62</c:v>
                </c:pt>
                <c:pt idx="1">
                  <c:v>2359025.62</c:v>
                </c:pt>
                <c:pt idx="2">
                  <c:v>994025.62</c:v>
                </c:pt>
              </c:numCache>
            </c:numRef>
          </c:val>
        </c:ser>
        <c:overlap val="100"/>
        <c:axId val="136075520"/>
        <c:axId val="136073984"/>
      </c:barChart>
      <c:valAx>
        <c:axId val="136073984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075520"/>
        <c:crosses val="autoZero"/>
        <c:crossBetween val="between"/>
      </c:valAx>
      <c:catAx>
        <c:axId val="13607552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073984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 entrate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equilibri_di_bilancio!$J$6:$L$6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equilibri_di_bilancio!$J$64:$L$64</c:f>
              <c:numCache>
                <c:formatCode>#,##0.00</c:formatCode>
                <c:ptCount val="3"/>
                <c:pt idx="0">
                  <c:v>4800281.62</c:v>
                </c:pt>
                <c:pt idx="1">
                  <c:v>2359025.62</c:v>
                </c:pt>
                <c:pt idx="2">
                  <c:v>994025.62</c:v>
                </c:pt>
              </c:numCache>
            </c:numRef>
          </c:val>
        </c:ser>
        <c:overlap val="100"/>
        <c:axId val="136000256"/>
        <c:axId val="135990272"/>
      </c:barChart>
      <c:valAx>
        <c:axId val="135990272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000256"/>
        <c:crosses val="autoZero"/>
        <c:crossBetween val="between"/>
      </c:valAx>
      <c:catAx>
        <c:axId val="13600025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5990272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spc="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Differenziale entrate-spese per annualità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equilibri_di_bilancio!$E$5:$E$5</c:f>
              <c:strCache>
                <c:ptCount val="1"/>
                <c:pt idx="0">
                  <c:v>ENTRATA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</c:spPr>
          <c:cat>
            <c:numRef>
              <c:f>equilibri_di_bilancio!$N$6:$P$6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equilibri_di_bilancio!$R$58:$R$60</c:f>
              <c:numCache>
                <c:formatCode>#,##0.00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16</c:v>
                </c:pt>
              </c:numCache>
            </c:numRef>
          </c:val>
        </c:ser>
        <c:ser>
          <c:idx val="1"/>
          <c:order val="1"/>
          <c:tx>
            <c:strRef>
              <c:f>equilibri_di_bilancio!$J$5:$J$5</c:f>
              <c:strCache>
                <c:ptCount val="1"/>
                <c:pt idx="0">
                  <c:v>SPESA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</c:spPr>
          <c:cat>
            <c:numRef>
              <c:f>equilibri_di_bilancio!$N$6:$P$6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equilibri_di_bilancio!$S$58:$S$60</c:f>
              <c:numCache>
                <c:formatCode>#,##0.00</c:formatCode>
                <c:ptCount val="3"/>
                <c:pt idx="0">
                  <c:v>6</c:v>
                </c:pt>
                <c:pt idx="1">
                  <c:v>6</c:v>
                </c:pt>
                <c:pt idx="2">
                  <c:v>6</c:v>
                </c:pt>
              </c:numCache>
            </c:numRef>
          </c:val>
        </c:ser>
        <c:axId val="136034944"/>
        <c:axId val="136033408"/>
      </c:barChart>
      <c:valAx>
        <c:axId val="136033408"/>
        <c:scaling>
          <c:orientation val="minMax"/>
        </c:scaling>
        <c:axPos val="l"/>
        <c:majorGridlines>
          <c:spPr>
            <a:ln w="9528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034944"/>
        <c:crosses val="autoZero"/>
        <c:crossBetween val="between"/>
      </c:valAx>
      <c:catAx>
        <c:axId val="1360349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8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033408"/>
        <c:crosses val="autoZero"/>
        <c:auto val="1"/>
        <c:lblAlgn val="ctr"/>
        <c:lblOffset val="100"/>
      </c:catAx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528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 debito al 31/12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entità_mutui!$C$3:$G$3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entità_mutui!$C$9:$G$9</c:f>
              <c:numCache>
                <c:formatCode>[$€-410]" "#,##0.00</c:formatCode>
                <c:ptCount val="5"/>
                <c:pt idx="0">
                  <c:v>921873.85</c:v>
                </c:pt>
                <c:pt idx="1">
                  <c:v>883207.88</c:v>
                </c:pt>
                <c:pt idx="2">
                  <c:v>843224.14</c:v>
                </c:pt>
                <c:pt idx="3">
                  <c:v>801857.37</c:v>
                </c:pt>
                <c:pt idx="4">
                  <c:v>759053.9</c:v>
                </c:pt>
              </c:numCache>
            </c:numRef>
          </c:val>
        </c:ser>
        <c:overlap val="100"/>
        <c:axId val="136177536"/>
        <c:axId val="136176000"/>
      </c:barChart>
      <c:valAx>
        <c:axId val="136176000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[$€-410]&quot; &quot;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177536"/>
        <c:crosses val="autoZero"/>
        <c:crossBetween val="between"/>
      </c:valAx>
      <c:catAx>
        <c:axId val="1361775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36176000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Totale</a:t>
            </a:r>
          </a:p>
        </c:rich>
      </c:tx>
      <c:layout/>
      <c:spPr>
        <a:noFill/>
        <a:ln>
          <a:noFill/>
        </a:ln>
      </c:spPr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F2CC"/>
            </a:solidFill>
            <a:ln>
              <a:noFill/>
            </a:ln>
          </c:spPr>
          <c:dPt>
            <c:idx val="0"/>
            <c:spPr>
              <a:solidFill>
                <a:srgbClr val="FFD966"/>
              </a:solidFill>
              <a:ln>
                <a:noFill/>
              </a:ln>
            </c:spPr>
          </c:dPt>
          <c:dPt>
            <c:idx val="1"/>
            <c:spPr>
              <a:solidFill>
                <a:srgbClr val="A9D18E"/>
              </a:solidFill>
              <a:ln>
                <a:noFill/>
              </a:ln>
            </c:spPr>
          </c:dPt>
          <c:dPt>
            <c:idx val="2"/>
            <c:spPr>
              <a:solidFill>
                <a:srgbClr val="F4B183"/>
              </a:solidFill>
              <a:ln>
                <a:noFill/>
              </a:ln>
            </c:spPr>
          </c:dPt>
          <c:cat>
            <c:numRef>
              <c:f>'entrate_tributarie_-_categorie'!$F$4:$H$4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'entrate_tributarie_-_categorie'!$F$10:$H$10</c:f>
              <c:numCache>
                <c:formatCode>#,##0.00</c:formatCode>
                <c:ptCount val="3"/>
                <c:pt idx="0">
                  <c:v>328000</c:v>
                </c:pt>
                <c:pt idx="1">
                  <c:v>326500</c:v>
                </c:pt>
                <c:pt idx="2">
                  <c:v>326500</c:v>
                </c:pt>
              </c:numCache>
            </c:numRef>
          </c:val>
        </c:ser>
        <c:overlap val="100"/>
        <c:axId val="112039040"/>
        <c:axId val="112012672"/>
      </c:barChart>
      <c:valAx>
        <c:axId val="112012672"/>
        <c:scaling>
          <c:orientation val="minMax"/>
        </c:scaling>
        <c:axPos val="l"/>
        <c:majorGridlines>
          <c:spPr>
            <a:ln w="9363">
              <a:solidFill>
                <a:srgbClr val="D9D9D9"/>
              </a:solidFill>
              <a:prstDash val="solid"/>
              <a:round/>
            </a:ln>
          </c:spPr>
        </c:majorGridlines>
        <c:numFmt formatCode="#,##0.00" sourceLinked="1"/>
        <c:maj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039040"/>
        <c:crosses val="autoZero"/>
        <c:crossBetween val="between"/>
      </c:valAx>
      <c:catAx>
        <c:axId val="11203904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363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9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endParaRPr lang="it-IT"/>
          </a:p>
        </c:txPr>
        <c:crossAx val="112012672"/>
        <c:crossesAt val="0"/>
        <c:auto val="1"/>
        <c:lblAlgn val="ctr"/>
        <c:lblOffset val="100"/>
      </c:catAx>
      <c:spPr>
        <a:noFill/>
        <a:ln>
          <a:noFill/>
        </a:ln>
      </c:spPr>
    </c:plotArea>
    <c:plotVisOnly val="1"/>
  </c:chart>
  <c:spPr>
    <a:solidFill>
      <a:srgbClr val="FFFFFF"/>
    </a:solidFill>
    <a:ln w="9363">
      <a:solidFill>
        <a:srgbClr val="0D0D0D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it-IT" sz="1400" b="0" i="0" u="none" strike="noStrike" kern="1200" baseline="0">
                <a:solidFill>
                  <a:srgbClr val="595959"/>
                </a:solidFill>
                <a:latin typeface="Calibri"/>
              </a:defRPr>
            </a:pPr>
            <a:r>
              <a:rPr lang="it-IT" sz="1400" b="0" i="0" u="none" strike="noStrike" kern="1200" cap="none" spc="0" baseline="0">
                <a:solidFill>
                  <a:srgbClr val="595959"/>
                </a:solidFill>
                <a:uFillTx/>
                <a:latin typeface="Calibri"/>
              </a:rPr>
              <a:t>2017</a:t>
            </a:r>
          </a:p>
        </c:rich>
      </c:tx>
      <c:layout/>
      <c:spPr>
        <a:noFill/>
        <a:ln>
          <a:noFill/>
        </a:ln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5B9BD5"/>
              </a:solidFill>
              <a:ln>
                <a:noFill/>
              </a:ln>
            </c:spPr>
          </c:dPt>
          <c:dPt>
            <c:idx val="1"/>
            <c:spPr>
              <a:solidFill>
                <a:srgbClr val="ED7D31"/>
              </a:solidFill>
              <a:ln>
                <a:noFill/>
              </a:ln>
            </c:spPr>
          </c:dPt>
          <c:dPt>
            <c:idx val="2"/>
            <c:spPr>
              <a:solidFill>
                <a:srgbClr val="A5A5A5"/>
              </a:solidFill>
              <a:ln>
                <a:noFill/>
              </a:ln>
            </c:spPr>
          </c:dPt>
          <c:dPt>
            <c:idx val="3"/>
            <c:spPr>
              <a:solidFill>
                <a:srgbClr val="FFC000"/>
              </a:solidFill>
              <a:ln>
                <a:noFill/>
              </a:ln>
            </c:spPr>
          </c:dPt>
          <c:dPt>
            <c:idx val="4"/>
            <c:spPr>
              <a:solidFill>
                <a:srgbClr val="4472C4"/>
              </a:solidFill>
              <a:ln>
                <a:noFill/>
              </a:ln>
            </c:spPr>
          </c:dPt>
          <c:cat>
            <c:numRef>
              <c:f>entrate_da_trasferimenti_corren!$D$6:$D$10</c:f>
              <c:numCache>
                <c:formatCode>General</c:formatCode>
                <c:ptCount val="5"/>
                <c:pt idx="0">
                  <c:v>20101</c:v>
                </c:pt>
                <c:pt idx="1">
                  <c:v>20102</c:v>
                </c:pt>
                <c:pt idx="2">
                  <c:v>20103</c:v>
                </c:pt>
                <c:pt idx="3">
                  <c:v>20104</c:v>
                </c:pt>
                <c:pt idx="4">
                  <c:v>20105</c:v>
                </c:pt>
              </c:numCache>
            </c:numRef>
          </c:cat>
          <c:val>
            <c:numRef>
              <c:f>entrate_da_trasferimenti_corren!$F$6:$F$10</c:f>
              <c:numCache>
                <c:formatCode>#,##0.00</c:formatCode>
                <c:ptCount val="5"/>
                <c:pt idx="0">
                  <c:v>13480</c:v>
                </c:pt>
                <c:pt idx="1">
                  <c:v>0</c:v>
                </c:pt>
                <c:pt idx="2">
                  <c:v>2100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>
          <a:noFill/>
        </a:ln>
      </c:spPr>
    </c:plotArea>
    <c:legend>
      <c:legendPos val="b"/>
      <c:layout/>
      <c:spPr>
        <a:noFill/>
        <a:ln>
          <a:noFill/>
        </a:ln>
      </c:spPr>
      <c:txPr>
        <a:bodyPr vert="horz" lIns="0" tIns="0" rIns="0" bIns="0"/>
        <a:lstStyle/>
        <a:p>
          <a:pPr marL="0" marR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lang="it-IT" sz="900" b="0" i="0" u="none" strike="noStrike" kern="1200" baseline="0">
              <a:solidFill>
                <a:srgbClr val="595959"/>
              </a:solidFill>
              <a:latin typeface="Calibri"/>
            </a:defRPr>
          </a:pPr>
          <a:endParaRPr lang="it-IT"/>
        </a:p>
      </c:txPr>
    </c:legend>
    <c:plotVisOnly val="1"/>
  </c:chart>
  <c:spPr>
    <a:solidFill>
      <a:srgbClr val="FFFFFF"/>
    </a:solidFill>
    <a:ln w="9363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it-IT" sz="1000" b="0" i="0" u="none" strike="noStrike" kern="1200" baseline="0">
          <a:solidFill>
            <a:srgbClr val="000000"/>
          </a:solidFill>
          <a:latin typeface="Calibri"/>
        </a:defRPr>
      </a:pPr>
      <a:endParaRPr lang="it-IT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4" Type="http://schemas.openxmlformats.org/officeDocument/2006/relationships/chart" Target="../charts/chart57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4" Type="http://schemas.openxmlformats.org/officeDocument/2006/relationships/chart" Target="../charts/chart61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162004</xdr:colOff>
      <xdr:row>1</xdr:row>
      <xdr:rowOff>1435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162004</xdr:colOff>
      <xdr:row>7</xdr:row>
      <xdr:rowOff>68040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171532</xdr:colOff>
      <xdr:row>14</xdr:row>
      <xdr:rowOff>28693</xdr:rowOff>
    </xdr:from>
    <xdr:ext cx="2404798" cy="1382399"/>
    <xdr:graphicFrame macro="">
      <xdr:nvGraphicFramePr>
        <xdr:cNvPr id="4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3</xdr:col>
      <xdr:colOff>4681</xdr:colOff>
      <xdr:row>15</xdr:row>
      <xdr:rowOff>96844</xdr:rowOff>
    </xdr:from>
    <xdr:ext cx="3534476" cy="1968840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247646</xdr:colOff>
      <xdr:row>1</xdr:row>
      <xdr:rowOff>9528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238128</xdr:colOff>
      <xdr:row>7</xdr:row>
      <xdr:rowOff>95253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228600</xdr:colOff>
      <xdr:row>13</xdr:row>
      <xdr:rowOff>85725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4</xdr:col>
      <xdr:colOff>2038353</xdr:colOff>
      <xdr:row>12</xdr:row>
      <xdr:rowOff>0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209553</xdr:colOff>
      <xdr:row>1</xdr:row>
      <xdr:rowOff>28575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171450</xdr:colOff>
      <xdr:row>7</xdr:row>
      <xdr:rowOff>133356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200025</xdr:colOff>
      <xdr:row>13</xdr:row>
      <xdr:rowOff>95253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4</xdr:col>
      <xdr:colOff>1819271</xdr:colOff>
      <xdr:row>12</xdr:row>
      <xdr:rowOff>38103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228609</xdr:colOff>
      <xdr:row>1</xdr:row>
      <xdr:rowOff>0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219081</xdr:colOff>
      <xdr:row>7</xdr:row>
      <xdr:rowOff>95253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219081</xdr:colOff>
      <xdr:row>12</xdr:row>
      <xdr:rowOff>114300</xdr:rowOff>
    </xdr:from>
    <xdr:ext cx="2404798" cy="1382399"/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2038353</xdr:colOff>
      <xdr:row>13</xdr:row>
      <xdr:rowOff>104781</xdr:rowOff>
    </xdr:from>
    <xdr:ext cx="3534476" cy="1968840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285759</xdr:colOff>
      <xdr:row>0</xdr:row>
      <xdr:rowOff>914400</xdr:rowOff>
    </xdr:from>
    <xdr:ext cx="3638543" cy="2089449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7</xdr:col>
      <xdr:colOff>286874</xdr:colOff>
      <xdr:row>8</xdr:row>
      <xdr:rowOff>134471</xdr:rowOff>
    </xdr:from>
    <xdr:ext cx="3659913" cy="2103897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7</xdr:col>
      <xdr:colOff>299758</xdr:colOff>
      <xdr:row>15</xdr:row>
      <xdr:rowOff>283509</xdr:rowOff>
    </xdr:from>
    <xdr:ext cx="3653119" cy="2107271"/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123828</xdr:colOff>
      <xdr:row>29</xdr:row>
      <xdr:rowOff>139519</xdr:rowOff>
    </xdr:from>
    <xdr:ext cx="5263542" cy="2931996"/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7</xdr:col>
      <xdr:colOff>308161</xdr:colOff>
      <xdr:row>21</xdr:row>
      <xdr:rowOff>617439</xdr:rowOff>
    </xdr:from>
    <xdr:ext cx="3648218" cy="2097185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257184</xdr:colOff>
      <xdr:row>1</xdr:row>
      <xdr:rowOff>0</xdr:rowOff>
    </xdr:from>
    <xdr:ext cx="2404798" cy="1380963"/>
    <xdr:graphicFrame macro="">
      <xdr:nvGraphicFramePr>
        <xdr:cNvPr id="2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257175</xdr:colOff>
      <xdr:row>7</xdr:row>
      <xdr:rowOff>114300</xdr:rowOff>
    </xdr:from>
    <xdr:ext cx="2404798" cy="1382399"/>
    <xdr:graphicFrame macro="">
      <xdr:nvGraphicFramePr>
        <xdr:cNvPr id="3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257175</xdr:colOff>
      <xdr:row>14</xdr:row>
      <xdr:rowOff>85725</xdr:rowOff>
    </xdr:from>
    <xdr:ext cx="2404798" cy="1382399"/>
    <xdr:graphicFrame macro="">
      <xdr:nvGraphicFramePr>
        <xdr:cNvPr id="4" name="Gra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1933571</xdr:colOff>
      <xdr:row>17</xdr:row>
      <xdr:rowOff>123828</xdr:rowOff>
    </xdr:from>
    <xdr:ext cx="3534476" cy="1968840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314334</xdr:colOff>
      <xdr:row>0</xdr:row>
      <xdr:rowOff>1009653</xdr:rowOff>
    </xdr:from>
    <xdr:ext cx="3638543" cy="2089449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315449</xdr:colOff>
      <xdr:row>8</xdr:row>
      <xdr:rowOff>267827</xdr:rowOff>
    </xdr:from>
    <xdr:ext cx="3659913" cy="2103897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318805</xdr:colOff>
      <xdr:row>15</xdr:row>
      <xdr:rowOff>197784</xdr:rowOff>
    </xdr:from>
    <xdr:ext cx="3653119" cy="2107271"/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6</xdr:col>
      <xdr:colOff>190496</xdr:colOff>
      <xdr:row>22</xdr:row>
      <xdr:rowOff>320497</xdr:rowOff>
    </xdr:from>
    <xdr:ext cx="3933821" cy="2956108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238128</xdr:colOff>
      <xdr:row>0</xdr:row>
      <xdr:rowOff>1076321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238128</xdr:colOff>
      <xdr:row>6</xdr:row>
      <xdr:rowOff>333381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238128</xdr:colOff>
      <xdr:row>13</xdr:row>
      <xdr:rowOff>95253</xdr:rowOff>
    </xdr:from>
    <xdr:ext cx="2404798" cy="1382399"/>
    <xdr:graphicFrame macro="">
      <xdr:nvGraphicFramePr>
        <xdr:cNvPr id="5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2028825</xdr:colOff>
      <xdr:row>12</xdr:row>
      <xdr:rowOff>95253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219081</xdr:colOff>
      <xdr:row>0</xdr:row>
      <xdr:rowOff>1190621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6</xdr:col>
      <xdr:colOff>219081</xdr:colOff>
      <xdr:row>7</xdr:row>
      <xdr:rowOff>85725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6</xdr:col>
      <xdr:colOff>219081</xdr:colOff>
      <xdr:row>13</xdr:row>
      <xdr:rowOff>190496</xdr:rowOff>
    </xdr:from>
    <xdr:ext cx="2404798" cy="1382399"/>
    <xdr:graphicFrame macro="">
      <xdr:nvGraphicFramePr>
        <xdr:cNvPr id="5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</xdr:col>
      <xdr:colOff>2038353</xdr:colOff>
      <xdr:row>11</xdr:row>
      <xdr:rowOff>142884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366710</xdr:colOff>
      <xdr:row>6</xdr:row>
      <xdr:rowOff>57470</xdr:rowOff>
    </xdr:from>
    <xdr:ext cx="3633789" cy="3085779"/>
    <xdr:graphicFrame macro="">
      <xdr:nvGraphicFramePr>
        <xdr:cNvPr id="2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390521</xdr:colOff>
      <xdr:row>26</xdr:row>
      <xdr:rowOff>142399</xdr:rowOff>
    </xdr:from>
    <xdr:ext cx="3633789" cy="3000850"/>
    <xdr:graphicFrame macro="">
      <xdr:nvGraphicFramePr>
        <xdr:cNvPr id="3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146276</xdr:colOff>
      <xdr:row>47</xdr:row>
      <xdr:rowOff>23134</xdr:rowOff>
    </xdr:from>
    <xdr:ext cx="4146666" cy="2300282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2562221</xdr:colOff>
      <xdr:row>10</xdr:row>
      <xdr:rowOff>0</xdr:rowOff>
    </xdr:from>
    <xdr:ext cx="5857875" cy="2552703"/>
    <xdr:graphicFrame macro="">
      <xdr:nvGraphicFramePr>
        <xdr:cNvPr id="2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219071</xdr:colOff>
      <xdr:row>1</xdr:row>
      <xdr:rowOff>923928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228600</xdr:colOff>
      <xdr:row>7</xdr:row>
      <xdr:rowOff>0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219071</xdr:colOff>
      <xdr:row>12</xdr:row>
      <xdr:rowOff>104771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4</xdr:col>
      <xdr:colOff>1781178</xdr:colOff>
      <xdr:row>10</xdr:row>
      <xdr:rowOff>180978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219071</xdr:colOff>
      <xdr:row>1</xdr:row>
      <xdr:rowOff>9528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219071</xdr:colOff>
      <xdr:row>6</xdr:row>
      <xdr:rowOff>114300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209553</xdr:colOff>
      <xdr:row>11</xdr:row>
      <xdr:rowOff>85725</xdr:rowOff>
    </xdr:from>
    <xdr:ext cx="2404798" cy="1382399"/>
    <xdr:graphicFrame macro="">
      <xdr:nvGraphicFramePr>
        <xdr:cNvPr id="4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12</xdr:row>
      <xdr:rowOff>0</xdr:rowOff>
    </xdr:from>
    <xdr:ext cx="3534476" cy="1968840"/>
    <xdr:graphicFrame macro="">
      <xdr:nvGraphicFramePr>
        <xdr:cNvPr id="5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228600</xdr:colOff>
      <xdr:row>1</xdr:row>
      <xdr:rowOff>9528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228600</xdr:colOff>
      <xdr:row>6</xdr:row>
      <xdr:rowOff>190496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219071</xdr:colOff>
      <xdr:row>11</xdr:row>
      <xdr:rowOff>66678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11</xdr:row>
      <xdr:rowOff>171450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361946</xdr:colOff>
      <xdr:row>1</xdr:row>
      <xdr:rowOff>9528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361946</xdr:colOff>
      <xdr:row>7</xdr:row>
      <xdr:rowOff>76196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352428</xdr:colOff>
      <xdr:row>12</xdr:row>
      <xdr:rowOff>190496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12</xdr:row>
      <xdr:rowOff>9528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266703</xdr:colOff>
      <xdr:row>0</xdr:row>
      <xdr:rowOff>1104896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266703</xdr:colOff>
      <xdr:row>7</xdr:row>
      <xdr:rowOff>161921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257175</xdr:colOff>
      <xdr:row>13</xdr:row>
      <xdr:rowOff>114300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11</xdr:row>
      <xdr:rowOff>0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304796</xdr:colOff>
      <xdr:row>0</xdr:row>
      <xdr:rowOff>1152528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304796</xdr:colOff>
      <xdr:row>7</xdr:row>
      <xdr:rowOff>66678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295278</xdr:colOff>
      <xdr:row>13</xdr:row>
      <xdr:rowOff>95253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11</xdr:row>
      <xdr:rowOff>0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285750</xdr:colOff>
      <xdr:row>1</xdr:row>
      <xdr:rowOff>9528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285750</xdr:colOff>
      <xdr:row>6</xdr:row>
      <xdr:rowOff>209553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276221</xdr:colOff>
      <xdr:row>14</xdr:row>
      <xdr:rowOff>28575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5</xdr:col>
      <xdr:colOff>0</xdr:colOff>
      <xdr:row>12</xdr:row>
      <xdr:rowOff>0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276221</xdr:colOff>
      <xdr:row>1</xdr:row>
      <xdr:rowOff>171450</xdr:rowOff>
    </xdr:from>
    <xdr:ext cx="2404798" cy="1380963"/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285750</xdr:colOff>
      <xdr:row>7</xdr:row>
      <xdr:rowOff>190496</xdr:rowOff>
    </xdr:from>
    <xdr:ext cx="2404798" cy="1382399"/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8</xdr:col>
      <xdr:colOff>276221</xdr:colOff>
      <xdr:row>14</xdr:row>
      <xdr:rowOff>161921</xdr:rowOff>
    </xdr:from>
    <xdr:ext cx="2404798" cy="1382399"/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4</xdr:col>
      <xdr:colOff>2038353</xdr:colOff>
      <xdr:row>11</xdr:row>
      <xdr:rowOff>180978</xdr:rowOff>
    </xdr:from>
    <xdr:ext cx="3534476" cy="1968840"/>
    <xdr:graphicFrame macro="">
      <xdr:nvGraphicFramePr>
        <xdr:cNvPr id="4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MH25"/>
  <sheetViews>
    <sheetView tabSelected="1" workbookViewId="0">
      <selection activeCell="D12" sqref="D12"/>
    </sheetView>
  </sheetViews>
  <sheetFormatPr defaultRowHeight="15.75"/>
  <cols>
    <col min="1" max="1" width="2.125" customWidth="1"/>
    <col min="2" max="2" width="3" style="1" customWidth="1"/>
    <col min="3" max="3" width="26.875" style="4" customWidth="1"/>
    <col min="4" max="6" width="15.375" style="5" customWidth="1"/>
    <col min="7" max="1022" width="9.5" style="3" customWidth="1"/>
    <col min="1023" max="1023" width="9.5" customWidth="1"/>
    <col min="1024" max="1024" width="9" customWidth="1"/>
  </cols>
  <sheetData>
    <row r="1" spans="2:1022" ht="91.5" customHeight="1">
      <c r="C1" s="222" t="s">
        <v>129</v>
      </c>
      <c r="D1" s="222"/>
      <c r="E1" s="222"/>
      <c r="F1" s="222"/>
      <c r="G1" s="222"/>
    </row>
    <row r="2" spans="2:1022" ht="12" customHeight="1"/>
    <row r="3" spans="2:1022" ht="29.25" customHeight="1">
      <c r="B3" s="223" t="s">
        <v>0</v>
      </c>
      <c r="C3" s="223"/>
      <c r="D3" s="223" t="s">
        <v>1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2:1022" ht="12.75" customHeight="1">
      <c r="B4" s="7"/>
      <c r="C4" s="8"/>
      <c r="D4" s="9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</row>
    <row r="5" spans="2:1022" ht="14.25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 ht="27">
      <c r="B6" s="14">
        <v>1</v>
      </c>
      <c r="C6" s="15" t="s">
        <v>3</v>
      </c>
      <c r="D6" s="16">
        <f>'entrate_tributarie_-_categorie'!F10</f>
        <v>328000</v>
      </c>
      <c r="E6" s="16">
        <f>'entrate_tributarie_-_categorie'!G10</f>
        <v>326500</v>
      </c>
      <c r="F6" s="16">
        <f>'entrate_tributarie_-_categorie'!H10</f>
        <v>326500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>
      <c r="B7" s="19">
        <v>2</v>
      </c>
      <c r="C7" s="20" t="s">
        <v>4</v>
      </c>
      <c r="D7" s="16">
        <f>entrate_da_trasferimenti_corren!F11</f>
        <v>15580</v>
      </c>
      <c r="E7" s="16">
        <f>entrate_da_trasferimenti_corren!G11</f>
        <v>10180</v>
      </c>
      <c r="F7" s="16">
        <f>entrate_da_trasferimenti_corren!H11</f>
        <v>10180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>
      <c r="B8" s="21">
        <v>3</v>
      </c>
      <c r="C8" s="20" t="s">
        <v>5</v>
      </c>
      <c r="D8" s="16">
        <f>'entrate_extratributarie_-_categ'!F11</f>
        <v>177955</v>
      </c>
      <c r="E8" s="16">
        <f>'entrate_extratributarie_-_categ'!G11</f>
        <v>177955</v>
      </c>
      <c r="F8" s="16">
        <f>'entrate_extratributarie_-_categ'!H11</f>
        <v>177955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 ht="21" customHeight="1">
      <c r="B9" s="22">
        <v>4</v>
      </c>
      <c r="C9" s="20" t="s">
        <v>6</v>
      </c>
      <c r="D9" s="16">
        <f>'entrate_in_conto_capitale_-_cat'!F11</f>
        <v>3847941</v>
      </c>
      <c r="E9" s="16">
        <f>'entrate_in_conto_capitale_-_cat'!G11</f>
        <v>1413585</v>
      </c>
      <c r="F9" s="16">
        <f>'entrate_in_conto_capitale_-_cat'!H11</f>
        <v>48585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 ht="20.85" customHeight="1">
      <c r="B10" s="23">
        <v>5</v>
      </c>
      <c r="C10" s="20" t="s">
        <v>7</v>
      </c>
      <c r="D10" s="16">
        <f>'entrate_in_conto_capitale_-_rid'!F10</f>
        <v>0</v>
      </c>
      <c r="E10" s="16">
        <v>0</v>
      </c>
      <c r="F10" s="17">
        <v>0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 ht="21" customHeight="1">
      <c r="B11" s="24">
        <v>6</v>
      </c>
      <c r="C11" s="20" t="s">
        <v>8</v>
      </c>
      <c r="D11" s="16">
        <f>'entrate_in_conto_capitale_-_acc'!F10</f>
        <v>0</v>
      </c>
      <c r="E11" s="16">
        <f>'entrate_in_conto_capitale_-_acc'!G10</f>
        <v>0</v>
      </c>
      <c r="F11" s="16">
        <f>'entrate_in_conto_capitale_-_acc'!H10</f>
        <v>0</v>
      </c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2:1022" ht="27">
      <c r="B12" s="25">
        <v>7</v>
      </c>
      <c r="C12" s="20" t="s">
        <v>9</v>
      </c>
      <c r="D12" s="16">
        <v>147876</v>
      </c>
      <c r="E12" s="16">
        <v>147876</v>
      </c>
      <c r="F12" s="17">
        <v>147876</v>
      </c>
      <c r="G12" s="18"/>
      <c r="H12" s="18"/>
      <c r="I12" s="1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2:1022">
      <c r="B13" s="26">
        <v>9</v>
      </c>
      <c r="C13" s="27" t="s">
        <v>10</v>
      </c>
      <c r="D13" s="28">
        <v>282000</v>
      </c>
      <c r="E13" s="29">
        <v>282000</v>
      </c>
      <c r="F13" s="30">
        <v>282000</v>
      </c>
      <c r="G13" s="18"/>
      <c r="H13" s="18"/>
      <c r="I13" s="1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2:1022">
      <c r="B14" s="31"/>
      <c r="C14" s="32"/>
      <c r="D14" s="33">
        <v>0</v>
      </c>
      <c r="E14" s="33">
        <v>0</v>
      </c>
      <c r="F14" s="34">
        <v>0</v>
      </c>
      <c r="G14" s="18"/>
      <c r="H14" s="18"/>
      <c r="I14" s="1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2:1022" ht="21" customHeight="1">
      <c r="B15" s="35"/>
      <c r="C15" s="36" t="s">
        <v>1</v>
      </c>
      <c r="D15" s="37">
        <f>SUM(D6:D14)</f>
        <v>4799352</v>
      </c>
      <c r="E15" s="37">
        <f>SUM(E6:E14)</f>
        <v>2358096</v>
      </c>
      <c r="F15" s="38">
        <f>SUM(F6:F14)</f>
        <v>993096</v>
      </c>
      <c r="G15" s="39"/>
      <c r="H15" s="39"/>
      <c r="I15" s="3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  <c r="IU15" s="40"/>
      <c r="IV15" s="40"/>
      <c r="IW15" s="40"/>
      <c r="IX15" s="40"/>
      <c r="IY15" s="40"/>
      <c r="IZ15" s="40"/>
      <c r="JA15" s="40"/>
      <c r="JB15" s="40"/>
      <c r="JC15" s="40"/>
      <c r="JD15" s="40"/>
      <c r="JE15" s="40"/>
      <c r="JF15" s="40"/>
      <c r="JG15" s="40"/>
      <c r="JH15" s="40"/>
      <c r="JI15" s="40"/>
      <c r="JJ15" s="40"/>
      <c r="JK15" s="40"/>
      <c r="JL15" s="40"/>
      <c r="JM15" s="40"/>
      <c r="JN15" s="40"/>
      <c r="JO15" s="40"/>
      <c r="JP15" s="40"/>
      <c r="JQ15" s="40"/>
      <c r="JR15" s="40"/>
      <c r="JS15" s="40"/>
      <c r="JT15" s="40"/>
      <c r="JU15" s="40"/>
      <c r="JV15" s="40"/>
      <c r="JW15" s="40"/>
      <c r="JX15" s="40"/>
      <c r="JY15" s="40"/>
      <c r="JZ15" s="40"/>
      <c r="KA15" s="40"/>
      <c r="KB15" s="40"/>
      <c r="KC15" s="40"/>
      <c r="KD15" s="40"/>
      <c r="KE15" s="40"/>
      <c r="KF15" s="40"/>
      <c r="KG15" s="40"/>
      <c r="KH15" s="40"/>
      <c r="KI15" s="40"/>
      <c r="KJ15" s="40"/>
      <c r="KK15" s="40"/>
      <c r="KL15" s="40"/>
      <c r="KM15" s="40"/>
      <c r="KN15" s="40"/>
      <c r="KO15" s="40"/>
      <c r="KP15" s="40"/>
      <c r="KQ15" s="40"/>
      <c r="KR15" s="40"/>
      <c r="KS15" s="40"/>
      <c r="KT15" s="40"/>
      <c r="KU15" s="40"/>
      <c r="KV15" s="40"/>
      <c r="KW15" s="40"/>
      <c r="KX15" s="40"/>
      <c r="KY15" s="40"/>
      <c r="KZ15" s="40"/>
      <c r="LA15" s="40"/>
      <c r="LB15" s="40"/>
      <c r="LC15" s="40"/>
      <c r="LD15" s="40"/>
      <c r="LE15" s="40"/>
      <c r="LF15" s="40"/>
      <c r="LG15" s="40"/>
      <c r="LH15" s="40"/>
      <c r="LI15" s="40"/>
      <c r="LJ15" s="40"/>
      <c r="LK15" s="40"/>
      <c r="LL15" s="40"/>
      <c r="LM15" s="40"/>
      <c r="LN15" s="40"/>
      <c r="LO15" s="40"/>
      <c r="LP15" s="40"/>
      <c r="LQ15" s="40"/>
      <c r="LR15" s="40"/>
      <c r="LS15" s="40"/>
      <c r="LT15" s="40"/>
      <c r="LU15" s="40"/>
      <c r="LV15" s="40"/>
      <c r="LW15" s="40"/>
      <c r="LX15" s="40"/>
      <c r="LY15" s="40"/>
      <c r="LZ15" s="40"/>
      <c r="MA15" s="40"/>
      <c r="MB15" s="40"/>
      <c r="MC15" s="40"/>
      <c r="MD15" s="40"/>
      <c r="ME15" s="40"/>
      <c r="MF15" s="40"/>
      <c r="MG15" s="40"/>
      <c r="MH15" s="40"/>
      <c r="MI15" s="40"/>
      <c r="MJ15" s="40"/>
      <c r="MK15" s="40"/>
      <c r="ML15" s="40"/>
      <c r="MM15" s="40"/>
      <c r="MN15" s="40"/>
      <c r="MO15" s="40"/>
      <c r="MP15" s="40"/>
      <c r="MQ15" s="40"/>
      <c r="MR15" s="40"/>
      <c r="MS15" s="40"/>
      <c r="MT15" s="40"/>
      <c r="MU15" s="40"/>
      <c r="MV15" s="40"/>
      <c r="MW15" s="40"/>
      <c r="MX15" s="40"/>
      <c r="MY15" s="40"/>
      <c r="MZ15" s="40"/>
      <c r="NA15" s="40"/>
      <c r="NB15" s="40"/>
      <c r="NC15" s="40"/>
      <c r="ND15" s="40"/>
      <c r="NE15" s="40"/>
      <c r="NF15" s="40"/>
      <c r="NG15" s="40"/>
      <c r="NH15" s="40"/>
      <c r="NI15" s="40"/>
      <c r="NJ15" s="40"/>
      <c r="NK15" s="40"/>
      <c r="NL15" s="40"/>
      <c r="NM15" s="40"/>
      <c r="NN15" s="40"/>
      <c r="NO15" s="40"/>
      <c r="NP15" s="40"/>
      <c r="NQ15" s="40"/>
      <c r="NR15" s="40"/>
      <c r="NS15" s="40"/>
      <c r="NT15" s="40"/>
      <c r="NU15" s="40"/>
      <c r="NV15" s="40"/>
      <c r="NW15" s="40"/>
      <c r="NX15" s="40"/>
      <c r="NY15" s="40"/>
      <c r="NZ15" s="40"/>
      <c r="OA15" s="40"/>
      <c r="OB15" s="40"/>
      <c r="OC15" s="40"/>
      <c r="OD15" s="40"/>
      <c r="OE15" s="40"/>
      <c r="OF15" s="40"/>
      <c r="OG15" s="40"/>
      <c r="OH15" s="40"/>
      <c r="OI15" s="40"/>
      <c r="OJ15" s="40"/>
      <c r="OK15" s="40"/>
      <c r="OL15" s="40"/>
      <c r="OM15" s="40"/>
      <c r="ON15" s="40"/>
      <c r="OO15" s="40"/>
      <c r="OP15" s="40"/>
      <c r="OQ15" s="40"/>
      <c r="OR15" s="40"/>
      <c r="OS15" s="40"/>
      <c r="OT15" s="40"/>
      <c r="OU15" s="40"/>
      <c r="OV15" s="40"/>
      <c r="OW15" s="40"/>
      <c r="OX15" s="40"/>
      <c r="OY15" s="40"/>
      <c r="OZ15" s="40"/>
      <c r="PA15" s="40"/>
      <c r="PB15" s="40"/>
      <c r="PC15" s="40"/>
      <c r="PD15" s="40"/>
      <c r="PE15" s="40"/>
      <c r="PF15" s="40"/>
      <c r="PG15" s="40"/>
      <c r="PH15" s="40"/>
      <c r="PI15" s="40"/>
      <c r="PJ15" s="40"/>
      <c r="PK15" s="40"/>
      <c r="PL15" s="40"/>
      <c r="PM15" s="40"/>
      <c r="PN15" s="40"/>
      <c r="PO15" s="40"/>
      <c r="PP15" s="40"/>
      <c r="PQ15" s="40"/>
      <c r="PR15" s="40"/>
      <c r="PS15" s="40"/>
      <c r="PT15" s="40"/>
      <c r="PU15" s="40"/>
      <c r="PV15" s="40"/>
      <c r="PW15" s="40"/>
      <c r="PX15" s="40"/>
      <c r="PY15" s="40"/>
      <c r="PZ15" s="40"/>
      <c r="QA15" s="40"/>
      <c r="QB15" s="40"/>
      <c r="QC15" s="40"/>
      <c r="QD15" s="40"/>
      <c r="QE15" s="40"/>
      <c r="QF15" s="40"/>
      <c r="QG15" s="40"/>
      <c r="QH15" s="40"/>
      <c r="QI15" s="40"/>
      <c r="QJ15" s="40"/>
      <c r="QK15" s="40"/>
      <c r="QL15" s="40"/>
      <c r="QM15" s="40"/>
      <c r="QN15" s="40"/>
      <c r="QO15" s="40"/>
      <c r="QP15" s="40"/>
      <c r="QQ15" s="40"/>
      <c r="QR15" s="40"/>
      <c r="QS15" s="40"/>
      <c r="QT15" s="40"/>
      <c r="QU15" s="40"/>
      <c r="QV15" s="40"/>
      <c r="QW15" s="40"/>
      <c r="QX15" s="40"/>
      <c r="QY15" s="40"/>
      <c r="QZ15" s="40"/>
      <c r="RA15" s="40"/>
      <c r="RB15" s="40"/>
      <c r="RC15" s="40"/>
      <c r="RD15" s="40"/>
      <c r="RE15" s="40"/>
      <c r="RF15" s="40"/>
      <c r="RG15" s="40"/>
      <c r="RH15" s="40"/>
      <c r="RI15" s="40"/>
      <c r="RJ15" s="40"/>
      <c r="RK15" s="40"/>
      <c r="RL15" s="40"/>
      <c r="RM15" s="40"/>
      <c r="RN15" s="40"/>
      <c r="RO15" s="40"/>
      <c r="RP15" s="40"/>
      <c r="RQ15" s="40"/>
      <c r="RR15" s="40"/>
      <c r="RS15" s="40"/>
      <c r="RT15" s="40"/>
      <c r="RU15" s="40"/>
      <c r="RV15" s="40"/>
      <c r="RW15" s="40"/>
      <c r="RX15" s="40"/>
      <c r="RY15" s="40"/>
      <c r="RZ15" s="40"/>
      <c r="SA15" s="40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  <c r="VM15" s="40"/>
      <c r="VN15" s="40"/>
      <c r="VO15" s="40"/>
      <c r="VP15" s="40"/>
      <c r="VQ15" s="40"/>
      <c r="VR15" s="40"/>
      <c r="VS15" s="40"/>
      <c r="VT15" s="40"/>
      <c r="VU15" s="40"/>
      <c r="VV15" s="40"/>
      <c r="VW15" s="40"/>
      <c r="VX15" s="40"/>
      <c r="VY15" s="40"/>
      <c r="VZ15" s="40"/>
      <c r="WA15" s="40"/>
      <c r="WB15" s="40"/>
      <c r="WC15" s="40"/>
      <c r="WD15" s="40"/>
      <c r="WE15" s="40"/>
      <c r="WF15" s="40"/>
      <c r="WG15" s="40"/>
      <c r="WH15" s="40"/>
      <c r="WI15" s="40"/>
      <c r="WJ15" s="40"/>
      <c r="WK15" s="40"/>
      <c r="WL15" s="40"/>
      <c r="WM15" s="40"/>
      <c r="WN15" s="40"/>
      <c r="WO15" s="40"/>
      <c r="WP15" s="40"/>
      <c r="WQ15" s="40"/>
      <c r="WR15" s="40"/>
      <c r="WS15" s="40"/>
      <c r="WT15" s="40"/>
      <c r="WU15" s="40"/>
      <c r="WV15" s="40"/>
      <c r="WW15" s="40"/>
      <c r="WX15" s="40"/>
      <c r="WY15" s="40"/>
      <c r="WZ15" s="40"/>
      <c r="XA15" s="40"/>
      <c r="XB15" s="40"/>
      <c r="XC15" s="40"/>
      <c r="XD15" s="40"/>
      <c r="XE15" s="40"/>
      <c r="XF15" s="40"/>
      <c r="XG15" s="40"/>
      <c r="XH15" s="40"/>
      <c r="XI15" s="40"/>
      <c r="XJ15" s="40"/>
      <c r="XK15" s="40"/>
      <c r="XL15" s="40"/>
      <c r="XM15" s="40"/>
      <c r="XN15" s="40"/>
      <c r="XO15" s="40"/>
      <c r="XP15" s="40"/>
      <c r="XQ15" s="40"/>
      <c r="XR15" s="40"/>
      <c r="XS15" s="40"/>
      <c r="XT15" s="40"/>
      <c r="XU15" s="40"/>
      <c r="XV15" s="40"/>
      <c r="XW15" s="40"/>
      <c r="XX15" s="40"/>
      <c r="XY15" s="40"/>
      <c r="XZ15" s="40"/>
      <c r="YA15" s="40"/>
      <c r="YB15" s="40"/>
      <c r="YC15" s="40"/>
      <c r="YD15" s="40"/>
      <c r="YE15" s="40"/>
      <c r="YF15" s="40"/>
      <c r="YG15" s="40"/>
      <c r="YH15" s="40"/>
      <c r="YI15" s="40"/>
      <c r="YJ15" s="40"/>
      <c r="YK15" s="40"/>
      <c r="YL15" s="40"/>
      <c r="YM15" s="40"/>
      <c r="YN15" s="40"/>
      <c r="YO15" s="40"/>
      <c r="YP15" s="40"/>
      <c r="YQ15" s="40"/>
      <c r="YR15" s="40"/>
      <c r="YS15" s="40"/>
      <c r="YT15" s="40"/>
      <c r="YU15" s="40"/>
      <c r="YV15" s="40"/>
      <c r="YW15" s="40"/>
      <c r="YX15" s="40"/>
      <c r="YY15" s="40"/>
      <c r="YZ15" s="40"/>
      <c r="ZA15" s="40"/>
      <c r="ZB15" s="40"/>
      <c r="ZC15" s="40"/>
      <c r="ZD15" s="40"/>
      <c r="ZE15" s="40"/>
      <c r="ZF15" s="40"/>
      <c r="ZG15" s="40"/>
      <c r="ZH15" s="40"/>
      <c r="ZI15" s="40"/>
      <c r="ZJ15" s="40"/>
      <c r="ZK15" s="40"/>
      <c r="ZL15" s="40"/>
      <c r="ZM15" s="40"/>
      <c r="ZN15" s="40"/>
      <c r="ZO15" s="40"/>
      <c r="ZP15" s="40"/>
      <c r="ZQ15" s="40"/>
      <c r="ZR15" s="40"/>
      <c r="ZS15" s="40"/>
      <c r="ZT15" s="40"/>
      <c r="ZU15" s="40"/>
      <c r="ZV15" s="40"/>
      <c r="ZW15" s="40"/>
      <c r="ZX15" s="40"/>
      <c r="ZY15" s="40"/>
      <c r="ZZ15" s="40"/>
      <c r="AAA15" s="40"/>
      <c r="AAB15" s="40"/>
      <c r="AAC15" s="40"/>
      <c r="AAD15" s="40"/>
      <c r="AAE15" s="40"/>
      <c r="AAF15" s="40"/>
      <c r="AAG15" s="40"/>
      <c r="AAH15" s="40"/>
      <c r="AAI15" s="40"/>
      <c r="AAJ15" s="40"/>
      <c r="AAK15" s="40"/>
      <c r="AAL15" s="40"/>
      <c r="AAM15" s="40"/>
      <c r="AAN15" s="40"/>
      <c r="AAO15" s="40"/>
      <c r="AAP15" s="40"/>
      <c r="AAQ15" s="40"/>
      <c r="AAR15" s="40"/>
      <c r="AAS15" s="40"/>
      <c r="AAT15" s="40"/>
      <c r="AAU15" s="40"/>
      <c r="AAV15" s="40"/>
      <c r="AAW15" s="40"/>
      <c r="AAX15" s="40"/>
      <c r="AAY15" s="40"/>
      <c r="AAZ15" s="40"/>
      <c r="ABA15" s="40"/>
      <c r="ABB15" s="40"/>
      <c r="ABC15" s="40"/>
      <c r="ABD15" s="40"/>
      <c r="ABE15" s="40"/>
      <c r="ABF15" s="40"/>
      <c r="ABG15" s="40"/>
      <c r="ABH15" s="40"/>
      <c r="ABI15" s="40"/>
      <c r="ABJ15" s="40"/>
      <c r="ABK15" s="40"/>
      <c r="ABL15" s="40"/>
      <c r="ABM15" s="40"/>
      <c r="ABN15" s="40"/>
      <c r="ABO15" s="40"/>
      <c r="ABP15" s="40"/>
      <c r="ABQ15" s="40"/>
      <c r="ABR15" s="40"/>
      <c r="ABS15" s="40"/>
      <c r="ABT15" s="40"/>
      <c r="ABU15" s="40"/>
      <c r="ABV15" s="40"/>
      <c r="ABW15" s="40"/>
      <c r="ABX15" s="40"/>
      <c r="ABY15" s="40"/>
      <c r="ABZ15" s="40"/>
      <c r="ACA15" s="40"/>
      <c r="ACB15" s="40"/>
      <c r="ACC15" s="40"/>
      <c r="ACD15" s="40"/>
      <c r="ACE15" s="40"/>
      <c r="ACF15" s="40"/>
      <c r="ACG15" s="40"/>
      <c r="ACH15" s="40"/>
      <c r="ACI15" s="40"/>
      <c r="ACJ15" s="40"/>
      <c r="ACK15" s="40"/>
      <c r="ACL15" s="40"/>
      <c r="ACM15" s="40"/>
      <c r="ACN15" s="40"/>
      <c r="ACO15" s="40"/>
      <c r="ACP15" s="40"/>
      <c r="ACQ15" s="40"/>
      <c r="ACR15" s="40"/>
      <c r="ACS15" s="40"/>
      <c r="ACT15" s="40"/>
      <c r="ACU15" s="40"/>
      <c r="ACV15" s="40"/>
      <c r="ACW15" s="40"/>
      <c r="ACX15" s="40"/>
      <c r="ACY15" s="40"/>
      <c r="ACZ15" s="40"/>
      <c r="ADA15" s="40"/>
      <c r="ADB15" s="40"/>
      <c r="ADC15" s="40"/>
      <c r="ADD15" s="40"/>
      <c r="ADE15" s="40"/>
      <c r="ADF15" s="40"/>
      <c r="ADG15" s="40"/>
      <c r="ADH15" s="40"/>
      <c r="ADI15" s="40"/>
      <c r="ADJ15" s="40"/>
      <c r="ADK15" s="40"/>
      <c r="ADL15" s="40"/>
      <c r="ADM15" s="40"/>
      <c r="ADN15" s="40"/>
      <c r="ADO15" s="40"/>
      <c r="ADP15" s="40"/>
      <c r="ADQ15" s="40"/>
      <c r="ADR15" s="40"/>
      <c r="ADS15" s="40"/>
      <c r="ADT15" s="40"/>
      <c r="ADU15" s="40"/>
      <c r="ADV15" s="40"/>
      <c r="ADW15" s="40"/>
      <c r="ADX15" s="40"/>
      <c r="ADY15" s="40"/>
      <c r="ADZ15" s="40"/>
      <c r="AEA15" s="40"/>
      <c r="AEB15" s="40"/>
      <c r="AEC15" s="40"/>
      <c r="AED15" s="40"/>
      <c r="AEE15" s="40"/>
      <c r="AEF15" s="40"/>
      <c r="AEG15" s="40"/>
      <c r="AEH15" s="40"/>
      <c r="AEI15" s="40"/>
      <c r="AEJ15" s="40"/>
      <c r="AEK15" s="40"/>
      <c r="AEL15" s="40"/>
      <c r="AEM15" s="40"/>
      <c r="AEN15" s="40"/>
      <c r="AEO15" s="40"/>
      <c r="AEP15" s="40"/>
      <c r="AEQ15" s="40"/>
      <c r="AER15" s="40"/>
      <c r="AES15" s="40"/>
      <c r="AET15" s="40"/>
      <c r="AEU15" s="40"/>
      <c r="AEV15" s="40"/>
      <c r="AEW15" s="40"/>
      <c r="AEX15" s="40"/>
      <c r="AEY15" s="40"/>
      <c r="AEZ15" s="40"/>
      <c r="AFA15" s="40"/>
      <c r="AFB15" s="40"/>
      <c r="AFC15" s="40"/>
      <c r="AFD15" s="40"/>
      <c r="AFE15" s="40"/>
      <c r="AFF15" s="40"/>
      <c r="AFG15" s="40"/>
      <c r="AFH15" s="40"/>
      <c r="AFI15" s="40"/>
      <c r="AFJ15" s="40"/>
      <c r="AFK15" s="40"/>
      <c r="AFL15" s="40"/>
      <c r="AFM15" s="40"/>
      <c r="AFN15" s="40"/>
      <c r="AFO15" s="40"/>
      <c r="AFP15" s="40"/>
      <c r="AFQ15" s="40"/>
      <c r="AFR15" s="40"/>
      <c r="AFS15" s="40"/>
      <c r="AFT15" s="40"/>
      <c r="AFU15" s="40"/>
      <c r="AFV15" s="40"/>
      <c r="AFW15" s="40"/>
      <c r="AFX15" s="40"/>
      <c r="AFY15" s="40"/>
      <c r="AFZ15" s="40"/>
      <c r="AGA15" s="40"/>
      <c r="AGB15" s="40"/>
      <c r="AGC15" s="40"/>
      <c r="AGD15" s="40"/>
      <c r="AGE15" s="40"/>
      <c r="AGF15" s="40"/>
      <c r="AGG15" s="40"/>
      <c r="AGH15" s="40"/>
      <c r="AGI15" s="40"/>
      <c r="AGJ15" s="40"/>
      <c r="AGK15" s="40"/>
      <c r="AGL15" s="40"/>
      <c r="AGM15" s="40"/>
      <c r="AGN15" s="40"/>
      <c r="AGO15" s="40"/>
      <c r="AGP15" s="40"/>
      <c r="AGQ15" s="40"/>
      <c r="AGR15" s="40"/>
      <c r="AGS15" s="40"/>
      <c r="AGT15" s="40"/>
      <c r="AGU15" s="40"/>
      <c r="AGV15" s="40"/>
      <c r="AGW15" s="40"/>
      <c r="AGX15" s="40"/>
      <c r="AGY15" s="40"/>
      <c r="AGZ15" s="40"/>
      <c r="AHA15" s="40"/>
      <c r="AHB15" s="40"/>
      <c r="AHC15" s="40"/>
      <c r="AHD15" s="40"/>
      <c r="AHE15" s="40"/>
      <c r="AHF15" s="40"/>
      <c r="AHG15" s="40"/>
      <c r="AHH15" s="40"/>
      <c r="AHI15" s="40"/>
      <c r="AHJ15" s="40"/>
      <c r="AHK15" s="40"/>
      <c r="AHL15" s="40"/>
      <c r="AHM15" s="40"/>
      <c r="AHN15" s="40"/>
      <c r="AHO15" s="40"/>
      <c r="AHP15" s="40"/>
      <c r="AHQ15" s="40"/>
      <c r="AHR15" s="40"/>
      <c r="AHS15" s="40"/>
      <c r="AHT15" s="40"/>
      <c r="AHU15" s="40"/>
      <c r="AHV15" s="40"/>
      <c r="AHW15" s="40"/>
      <c r="AHX15" s="40"/>
      <c r="AHY15" s="40"/>
      <c r="AHZ15" s="40"/>
      <c r="AIA15" s="40"/>
      <c r="AIB15" s="40"/>
      <c r="AIC15" s="40"/>
      <c r="AID15" s="40"/>
      <c r="AIE15" s="40"/>
      <c r="AIF15" s="40"/>
      <c r="AIG15" s="40"/>
      <c r="AIH15" s="40"/>
      <c r="AII15" s="40"/>
      <c r="AIJ15" s="40"/>
      <c r="AIK15" s="40"/>
      <c r="AIL15" s="40"/>
      <c r="AIM15" s="40"/>
      <c r="AIN15" s="40"/>
      <c r="AIO15" s="40"/>
      <c r="AIP15" s="40"/>
      <c r="AIQ15" s="40"/>
      <c r="AIR15" s="40"/>
      <c r="AIS15" s="40"/>
      <c r="AIT15" s="40"/>
      <c r="AIU15" s="40"/>
      <c r="AIV15" s="40"/>
      <c r="AIW15" s="40"/>
      <c r="AIX15" s="40"/>
      <c r="AIY15" s="40"/>
      <c r="AIZ15" s="40"/>
      <c r="AJA15" s="40"/>
      <c r="AJB15" s="40"/>
      <c r="AJC15" s="40"/>
      <c r="AJD15" s="40"/>
      <c r="AJE15" s="40"/>
      <c r="AJF15" s="40"/>
      <c r="AJG15" s="40"/>
      <c r="AJH15" s="40"/>
      <c r="AJI15" s="40"/>
      <c r="AJJ15" s="40"/>
      <c r="AJK15" s="40"/>
      <c r="AJL15" s="40"/>
      <c r="AJM15" s="40"/>
      <c r="AJN15" s="40"/>
      <c r="AJO15" s="40"/>
      <c r="AJP15" s="40"/>
      <c r="AJQ15" s="40"/>
      <c r="AJR15" s="40"/>
      <c r="AJS15" s="40"/>
      <c r="AJT15" s="40"/>
      <c r="AJU15" s="40"/>
      <c r="AJV15" s="40"/>
      <c r="AJW15" s="40"/>
      <c r="AJX15" s="40"/>
      <c r="AJY15" s="40"/>
      <c r="AJZ15" s="40"/>
      <c r="AKA15" s="40"/>
      <c r="AKB15" s="40"/>
      <c r="AKC15" s="40"/>
      <c r="AKD15" s="40"/>
      <c r="AKE15" s="40"/>
      <c r="AKF15" s="40"/>
      <c r="AKG15" s="40"/>
      <c r="AKH15" s="40"/>
      <c r="AKI15" s="40"/>
      <c r="AKJ15" s="40"/>
      <c r="AKK15" s="40"/>
      <c r="AKL15" s="40"/>
      <c r="AKM15" s="40"/>
      <c r="AKN15" s="40"/>
      <c r="AKO15" s="40"/>
      <c r="AKP15" s="40"/>
      <c r="AKQ15" s="40"/>
      <c r="AKR15" s="40"/>
      <c r="AKS15" s="40"/>
      <c r="AKT15" s="40"/>
      <c r="AKU15" s="40"/>
      <c r="AKV15" s="40"/>
      <c r="AKW15" s="40"/>
      <c r="AKX15" s="40"/>
      <c r="AKY15" s="40"/>
      <c r="AKZ15" s="40"/>
      <c r="ALA15" s="40"/>
      <c r="ALB15" s="40"/>
      <c r="ALC15" s="40"/>
      <c r="ALD15" s="40"/>
      <c r="ALE15" s="40"/>
      <c r="ALF15" s="40"/>
      <c r="ALG15" s="40"/>
      <c r="ALH15" s="40"/>
      <c r="ALI15" s="40"/>
      <c r="ALJ15" s="40"/>
      <c r="ALK15" s="40"/>
      <c r="ALL15" s="40"/>
      <c r="ALM15" s="40"/>
      <c r="ALN15" s="40"/>
      <c r="ALO15" s="40"/>
      <c r="ALP15" s="40"/>
      <c r="ALQ15" s="40"/>
      <c r="ALR15" s="40"/>
      <c r="ALS15" s="40"/>
      <c r="ALT15" s="40"/>
      <c r="ALU15" s="40"/>
      <c r="ALV15" s="40"/>
      <c r="ALW15" s="40"/>
      <c r="ALX15" s="40"/>
      <c r="ALY15" s="40"/>
      <c r="ALZ15" s="40"/>
      <c r="AMA15" s="40"/>
      <c r="AMB15" s="40"/>
      <c r="AMC15" s="40"/>
      <c r="AMD15" s="40"/>
      <c r="AME15" s="40"/>
      <c r="AMF15" s="40"/>
      <c r="AMG15" s="40"/>
      <c r="AMH15" s="40"/>
    </row>
    <row r="16" spans="2:1022" ht="15.95" customHeight="1">
      <c r="B16" s="3"/>
      <c r="C16" s="3"/>
      <c r="D16" s="41"/>
      <c r="E16" s="41"/>
      <c r="F16" s="41"/>
      <c r="G16" s="18"/>
      <c r="H16" s="18"/>
      <c r="I16" s="18"/>
    </row>
    <row r="17" spans="2:9" ht="15.95" customHeight="1">
      <c r="B17" s="3"/>
      <c r="C17" s="3"/>
      <c r="D17" s="41"/>
      <c r="E17" s="41"/>
      <c r="F17" s="41"/>
      <c r="G17" s="18"/>
      <c r="H17" s="18"/>
      <c r="I17" s="18"/>
    </row>
    <row r="18" spans="2:9" ht="15.95" customHeight="1">
      <c r="B18" s="3"/>
      <c r="C18" s="3"/>
      <c r="D18" s="41"/>
      <c r="E18" s="41"/>
      <c r="F18" s="41"/>
      <c r="G18" s="18"/>
      <c r="H18" s="18"/>
      <c r="I18" s="18"/>
    </row>
    <row r="19" spans="2:9" ht="15.95" customHeight="1">
      <c r="B19" s="3"/>
      <c r="C19" s="5"/>
      <c r="D19" s="41"/>
      <c r="E19" s="41"/>
      <c r="F19" s="41"/>
      <c r="G19" s="18"/>
      <c r="H19" s="18"/>
      <c r="I19" s="18"/>
    </row>
    <row r="20" spans="2:9" ht="15.95" customHeight="1">
      <c r="B20" s="3"/>
      <c r="C20" s="3"/>
      <c r="D20" s="41"/>
      <c r="E20" s="41"/>
      <c r="F20" s="41"/>
      <c r="G20" s="18"/>
      <c r="H20" s="18"/>
      <c r="I20" s="18"/>
    </row>
    <row r="21" spans="2:9" ht="15.95" customHeight="1">
      <c r="B21" s="3"/>
      <c r="C21" s="3"/>
      <c r="D21" s="41"/>
      <c r="E21" s="41"/>
      <c r="F21" s="41"/>
      <c r="G21" s="18"/>
      <c r="H21" s="18"/>
      <c r="I21" s="18"/>
    </row>
    <row r="22" spans="2:9" ht="15.95" customHeight="1">
      <c r="B22" s="3"/>
      <c r="C22" s="3"/>
      <c r="D22" s="41"/>
      <c r="E22" s="41"/>
      <c r="F22" s="41"/>
      <c r="G22" s="18"/>
      <c r="H22" s="18"/>
      <c r="I22" s="18"/>
    </row>
    <row r="23" spans="2:9" ht="15.95" customHeight="1">
      <c r="B23" s="3"/>
      <c r="C23" s="3" t="s">
        <v>11</v>
      </c>
      <c r="D23" s="41"/>
      <c r="E23" s="41"/>
      <c r="F23" s="41"/>
      <c r="G23" s="18"/>
      <c r="H23" s="18"/>
      <c r="I23" s="18"/>
    </row>
    <row r="24" spans="2:9" ht="15.95" customHeight="1">
      <c r="B24" s="3"/>
      <c r="C24" s="3"/>
      <c r="D24" s="41"/>
      <c r="E24" s="41"/>
      <c r="F24" s="41"/>
      <c r="G24" s="18"/>
      <c r="H24" s="18"/>
      <c r="I24" s="18"/>
    </row>
    <row r="25" spans="2:9" ht="15.95" customHeight="1">
      <c r="B25" s="3"/>
      <c r="C25" s="3"/>
      <c r="D25" s="41"/>
      <c r="E25" s="41"/>
      <c r="F25" s="41"/>
      <c r="G25" s="18"/>
      <c r="H25" s="18"/>
      <c r="I25" s="18"/>
    </row>
  </sheetData>
  <mergeCells count="3">
    <mergeCell ref="C1:G1"/>
    <mergeCell ref="B3:C3"/>
    <mergeCell ref="D3:F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MJ15"/>
  <sheetViews>
    <sheetView workbookViewId="0">
      <selection activeCell="F11" sqref="F11:H11"/>
    </sheetView>
  </sheetViews>
  <sheetFormatPr defaultRowHeight="15.75"/>
  <cols>
    <col min="1" max="1" width="2.75" customWidth="1"/>
    <col min="2" max="2" width="5.125" style="1" customWidth="1"/>
    <col min="3" max="3" width="18.125" style="4" customWidth="1"/>
    <col min="4" max="4" width="9.375" style="4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3.25" customHeight="1">
      <c r="C1" s="222" t="s">
        <v>138</v>
      </c>
      <c r="D1" s="222"/>
      <c r="E1" s="222"/>
      <c r="F1" s="222"/>
      <c r="G1" s="79"/>
    </row>
    <row r="3" spans="2:1024" ht="29.25" customHeight="1">
      <c r="B3" s="223" t="s">
        <v>24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7.25" customHeight="1">
      <c r="B4" s="7"/>
      <c r="C4" s="8"/>
      <c r="D4" s="80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5" customHeight="1">
      <c r="B5" s="12"/>
      <c r="C5" s="13"/>
      <c r="D5" s="66"/>
      <c r="E5" s="67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>
      <c r="B6" s="46">
        <v>3</v>
      </c>
      <c r="C6" s="59" t="s">
        <v>5</v>
      </c>
      <c r="D6" s="70"/>
      <c r="E6" s="70" t="s">
        <v>53</v>
      </c>
      <c r="F6" s="28">
        <v>21620</v>
      </c>
      <c r="G6" s="29">
        <v>21620</v>
      </c>
      <c r="H6" s="30">
        <v>21620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>
      <c r="B7" s="50"/>
      <c r="D7" s="72"/>
      <c r="E7" s="72" t="s">
        <v>54</v>
      </c>
      <c r="F7" s="28">
        <v>0</v>
      </c>
      <c r="G7" s="29">
        <v>0</v>
      </c>
      <c r="H7" s="30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73"/>
      <c r="E8" s="73" t="s">
        <v>49</v>
      </c>
      <c r="F8" s="28">
        <f>F11-F6-F7-F9-F10</f>
        <v>156335</v>
      </c>
      <c r="G8" s="28">
        <f t="shared" ref="G8:H8" si="0">G11-G6-G7-G9-G10</f>
        <v>156335</v>
      </c>
      <c r="H8" s="28">
        <f t="shared" si="0"/>
        <v>156335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1" customHeight="1">
      <c r="B9" s="50"/>
      <c r="D9" s="74"/>
      <c r="E9" s="74"/>
      <c r="F9" s="28">
        <v>0</v>
      </c>
      <c r="G9" s="29">
        <v>0</v>
      </c>
      <c r="H9" s="30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50"/>
      <c r="D10" s="75"/>
      <c r="E10" s="75"/>
      <c r="F10" s="28">
        <v>0</v>
      </c>
      <c r="G10" s="29">
        <v>0</v>
      </c>
      <c r="H10" s="30">
        <v>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56"/>
      <c r="E11" s="65"/>
      <c r="F11" s="58">
        <f>'entrate_extratributarie_-_categ'!F11</f>
        <v>177955</v>
      </c>
      <c r="G11" s="58">
        <f>'entrate_extratributarie_-_categ'!G11</f>
        <v>177955</v>
      </c>
      <c r="H11" s="58">
        <f>'entrate_extratributarie_-_categ'!H11</f>
        <v>177955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5" spans="2:1024">
      <c r="C15" s="5"/>
      <c r="D15" s="5"/>
    </row>
  </sheetData>
  <mergeCells count="4">
    <mergeCell ref="C1:F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MJ16"/>
  <sheetViews>
    <sheetView workbookViewId="0">
      <selection activeCell="F11" sqref="F11:H11"/>
    </sheetView>
  </sheetViews>
  <sheetFormatPr defaultRowHeight="15.75"/>
  <cols>
    <col min="1" max="1" width="3" customWidth="1"/>
    <col min="2" max="2" width="5.125" style="1" customWidth="1"/>
    <col min="3" max="3" width="21.375" style="4" customWidth="1"/>
    <col min="4" max="4" width="9.375" style="1" customWidth="1"/>
    <col min="5" max="5" width="24.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90" customHeight="1">
      <c r="C1" s="222" t="s">
        <v>139</v>
      </c>
      <c r="D1" s="222"/>
      <c r="E1" s="222"/>
      <c r="F1" s="222"/>
      <c r="G1" s="79"/>
    </row>
    <row r="3" spans="2:1024" ht="29.25" customHeight="1">
      <c r="B3" s="223" t="s">
        <v>55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6.5" customHeight="1">
      <c r="B4" s="7"/>
      <c r="C4" s="69"/>
      <c r="D4" s="43"/>
      <c r="E4" s="44"/>
      <c r="F4" s="81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4.25" customHeight="1">
      <c r="B5" s="12"/>
      <c r="C5" s="13"/>
      <c r="D5" s="82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>
      <c r="B6" s="46"/>
      <c r="C6" s="59"/>
      <c r="D6" s="70"/>
      <c r="E6" s="70" t="s">
        <v>140</v>
      </c>
      <c r="F6" s="16">
        <v>3847941</v>
      </c>
      <c r="G6" s="16">
        <v>1413585</v>
      </c>
      <c r="H6" s="17">
        <v>48585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>
      <c r="B7" s="50"/>
      <c r="D7" s="72"/>
      <c r="E7" s="72" t="s">
        <v>141</v>
      </c>
      <c r="F7" s="16">
        <v>0</v>
      </c>
      <c r="G7" s="16">
        <v>0</v>
      </c>
      <c r="H7" s="17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73"/>
      <c r="E8" s="73" t="s">
        <v>142</v>
      </c>
      <c r="F8" s="16">
        <v>0</v>
      </c>
      <c r="G8" s="16">
        <v>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1" customHeight="1">
      <c r="B9" s="50"/>
      <c r="D9" s="74"/>
      <c r="E9" s="74"/>
      <c r="F9" s="16">
        <v>0</v>
      </c>
      <c r="G9" s="16">
        <v>0</v>
      </c>
      <c r="H9" s="17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50"/>
      <c r="D10" s="75"/>
      <c r="E10" s="75"/>
      <c r="F10" s="16">
        <v>0</v>
      </c>
      <c r="G10" s="16">
        <v>0</v>
      </c>
      <c r="H10" s="17">
        <v>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35"/>
      <c r="E11" s="57"/>
      <c r="F11" s="58">
        <f>SUM(F6:F10)</f>
        <v>3847941</v>
      </c>
      <c r="G11" s="58">
        <f t="shared" ref="G11:H11" si="0">SUM(G6:G10)</f>
        <v>1413585</v>
      </c>
      <c r="H11" s="58">
        <f t="shared" si="0"/>
        <v>48585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2" spans="2:1024">
      <c r="F12" s="83"/>
      <c r="G12" s="83"/>
      <c r="H12" s="83"/>
    </row>
    <row r="16" spans="2:1024">
      <c r="C16" s="5"/>
    </row>
  </sheetData>
  <mergeCells count="4">
    <mergeCell ref="C1:F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MH23"/>
  <sheetViews>
    <sheetView workbookViewId="0">
      <selection activeCell="D13" sqref="D13:F13"/>
    </sheetView>
  </sheetViews>
  <sheetFormatPr defaultRowHeight="15.75"/>
  <cols>
    <col min="1" max="1" width="1.75" customWidth="1"/>
    <col min="2" max="2" width="3.375" style="1" customWidth="1"/>
    <col min="3" max="3" width="26.875" style="4" customWidth="1"/>
    <col min="4" max="6" width="15.375" style="5" customWidth="1"/>
    <col min="7" max="1022" width="9.5" style="3" customWidth="1"/>
    <col min="1023" max="1024" width="9.5" customWidth="1"/>
    <col min="1025" max="1025" width="9" customWidth="1"/>
  </cols>
  <sheetData>
    <row r="1" spans="2:1022" ht="81" customHeight="1">
      <c r="C1" s="222" t="s">
        <v>143</v>
      </c>
      <c r="D1" s="222"/>
      <c r="E1" s="222"/>
      <c r="F1" s="222"/>
    </row>
    <row r="3" spans="2:1022" ht="29.25" customHeight="1">
      <c r="B3" s="223" t="s">
        <v>0</v>
      </c>
      <c r="C3" s="223"/>
      <c r="D3" s="223" t="s">
        <v>1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2:1022" ht="15.75" customHeight="1">
      <c r="B4" s="7"/>
      <c r="C4" s="8"/>
      <c r="D4" s="81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</row>
    <row r="5" spans="2:1022" ht="15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>
      <c r="B6" s="84">
        <v>1</v>
      </c>
      <c r="C6" s="49" t="s">
        <v>56</v>
      </c>
      <c r="D6" s="16">
        <v>466479.62</v>
      </c>
      <c r="E6" s="16">
        <v>458196.62</v>
      </c>
      <c r="F6" s="17">
        <v>455830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>
      <c r="B7" s="85">
        <v>2</v>
      </c>
      <c r="C7" s="49" t="s">
        <v>57</v>
      </c>
      <c r="D7" s="16">
        <v>3863941</v>
      </c>
      <c r="E7" s="16">
        <v>1429585</v>
      </c>
      <c r="F7" s="17">
        <v>65514.62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 ht="27">
      <c r="B8" s="86">
        <v>3</v>
      </c>
      <c r="C8" s="49" t="s">
        <v>58</v>
      </c>
      <c r="D8" s="16">
        <v>0</v>
      </c>
      <c r="E8" s="16">
        <v>0</v>
      </c>
      <c r="F8" s="17">
        <v>0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 ht="21" customHeight="1">
      <c r="B9" s="22">
        <v>4</v>
      </c>
      <c r="C9" s="49" t="s">
        <v>59</v>
      </c>
      <c r="D9" s="16">
        <v>39985</v>
      </c>
      <c r="E9" s="16">
        <v>41368</v>
      </c>
      <c r="F9" s="17">
        <v>42805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 ht="27">
      <c r="B10" s="87">
        <v>5</v>
      </c>
      <c r="C10" s="49" t="s">
        <v>60</v>
      </c>
      <c r="D10" s="16">
        <v>147876</v>
      </c>
      <c r="E10" s="16">
        <v>147876</v>
      </c>
      <c r="F10" s="17">
        <v>147876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>
      <c r="B11" s="88">
        <v>7</v>
      </c>
      <c r="C11" s="49" t="s">
        <v>61</v>
      </c>
      <c r="D11" s="16">
        <v>282000</v>
      </c>
      <c r="E11" s="16">
        <v>282000</v>
      </c>
      <c r="F11" s="17">
        <v>282000</v>
      </c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2:1022" ht="21" customHeight="1">
      <c r="B12" s="89"/>
      <c r="C12" s="52"/>
      <c r="D12" s="16">
        <v>0</v>
      </c>
      <c r="E12" s="16">
        <v>0</v>
      </c>
      <c r="F12" s="17">
        <v>0</v>
      </c>
      <c r="G12" s="18"/>
      <c r="H12" s="18"/>
      <c r="I12" s="1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2:1022" ht="21" customHeight="1">
      <c r="B13" s="35"/>
      <c r="C13" s="90" t="s">
        <v>1</v>
      </c>
      <c r="D13" s="58">
        <f>SUM(D6:D12)</f>
        <v>4800281.62</v>
      </c>
      <c r="E13" s="58">
        <f t="shared" ref="E13:F13" si="0">SUM(E6:E12)</f>
        <v>2359025.62</v>
      </c>
      <c r="F13" s="58">
        <f t="shared" si="0"/>
        <v>994025.62</v>
      </c>
      <c r="G13" s="39"/>
      <c r="H13" s="39"/>
      <c r="I13" s="3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  <c r="AJX13" s="40"/>
      <c r="AJY13" s="40"/>
      <c r="AJZ13" s="40"/>
      <c r="AKA13" s="40"/>
      <c r="AKB13" s="40"/>
      <c r="AKC13" s="40"/>
      <c r="AKD13" s="40"/>
      <c r="AKE13" s="40"/>
      <c r="AKF13" s="40"/>
      <c r="AKG13" s="40"/>
      <c r="AKH13" s="40"/>
      <c r="AKI13" s="40"/>
      <c r="AKJ13" s="40"/>
      <c r="AKK13" s="40"/>
      <c r="AKL13" s="40"/>
      <c r="AKM13" s="40"/>
      <c r="AKN13" s="40"/>
      <c r="AKO13" s="40"/>
      <c r="AKP13" s="40"/>
      <c r="AKQ13" s="40"/>
      <c r="AKR13" s="40"/>
      <c r="AKS13" s="40"/>
      <c r="AKT13" s="40"/>
      <c r="AKU13" s="40"/>
      <c r="AKV13" s="40"/>
      <c r="AKW13" s="40"/>
      <c r="AKX13" s="40"/>
      <c r="AKY13" s="40"/>
      <c r="AKZ13" s="40"/>
      <c r="ALA13" s="40"/>
      <c r="ALB13" s="40"/>
      <c r="ALC13" s="40"/>
      <c r="ALD13" s="40"/>
      <c r="ALE13" s="40"/>
      <c r="ALF13" s="40"/>
      <c r="ALG13" s="40"/>
      <c r="ALH13" s="40"/>
      <c r="ALI13" s="40"/>
      <c r="ALJ13" s="40"/>
      <c r="ALK13" s="40"/>
      <c r="ALL13" s="40"/>
      <c r="ALM13" s="40"/>
      <c r="ALN13" s="40"/>
      <c r="ALO13" s="40"/>
      <c r="ALP13" s="40"/>
      <c r="ALQ13" s="40"/>
      <c r="ALR13" s="40"/>
      <c r="ALS13" s="40"/>
      <c r="ALT13" s="40"/>
      <c r="ALU13" s="40"/>
      <c r="ALV13" s="40"/>
      <c r="ALW13" s="40"/>
      <c r="ALX13" s="40"/>
      <c r="ALY13" s="40"/>
      <c r="ALZ13" s="40"/>
      <c r="AMA13" s="40"/>
      <c r="AMB13" s="40"/>
      <c r="AMC13" s="40"/>
      <c r="AMD13" s="40"/>
      <c r="AME13" s="40"/>
      <c r="AMF13" s="40"/>
      <c r="AMG13" s="40"/>
      <c r="AMH13" s="40"/>
    </row>
    <row r="14" spans="2:1022" ht="15.95" customHeight="1">
      <c r="B14" s="3"/>
      <c r="C14" s="3"/>
      <c r="D14" s="41"/>
      <c r="E14" s="41"/>
      <c r="F14" s="41"/>
      <c r="G14" s="18"/>
      <c r="H14" s="18"/>
      <c r="I14" s="18"/>
    </row>
    <row r="15" spans="2:1022" ht="15.95" customHeight="1">
      <c r="B15" s="3"/>
      <c r="C15" s="3"/>
      <c r="D15" s="41"/>
      <c r="E15" s="41"/>
      <c r="F15" s="41"/>
      <c r="G15" s="18"/>
      <c r="H15" s="18"/>
      <c r="I15" s="18"/>
    </row>
    <row r="16" spans="2:1022" ht="15.95" customHeight="1">
      <c r="B16" s="3"/>
      <c r="C16" s="3"/>
      <c r="D16" s="41"/>
      <c r="E16" s="41"/>
      <c r="F16" s="41"/>
      <c r="G16" s="18"/>
      <c r="H16" s="18"/>
      <c r="I16" s="18"/>
    </row>
    <row r="17" spans="2:9" ht="15.95" customHeight="1">
      <c r="B17" s="3"/>
      <c r="C17" s="5"/>
      <c r="D17" s="41"/>
      <c r="E17" s="41"/>
      <c r="F17" s="41"/>
      <c r="G17" s="18"/>
      <c r="H17" s="18"/>
      <c r="I17" s="18"/>
    </row>
    <row r="18" spans="2:9" ht="15.95" customHeight="1">
      <c r="B18" s="3"/>
      <c r="C18" s="3"/>
      <c r="D18" s="41"/>
      <c r="E18" s="41"/>
      <c r="F18" s="41"/>
      <c r="G18" s="18"/>
      <c r="H18" s="18"/>
      <c r="I18" s="18"/>
    </row>
    <row r="19" spans="2:9" ht="15.95" customHeight="1">
      <c r="B19" s="3"/>
      <c r="C19" s="3"/>
      <c r="D19" s="41"/>
      <c r="E19" s="41"/>
      <c r="F19" s="41"/>
      <c r="G19" s="18"/>
      <c r="H19" s="18"/>
      <c r="I19" s="18"/>
    </row>
    <row r="20" spans="2:9" ht="15.95" customHeight="1">
      <c r="B20" s="3"/>
      <c r="C20" s="3"/>
      <c r="D20" s="41"/>
      <c r="E20" s="41"/>
      <c r="F20" s="41"/>
      <c r="G20" s="18"/>
      <c r="H20" s="18"/>
      <c r="I20" s="18"/>
    </row>
    <row r="21" spans="2:9" ht="15.95" customHeight="1">
      <c r="B21" s="3"/>
      <c r="C21" s="3"/>
      <c r="D21" s="41"/>
      <c r="E21" s="41"/>
      <c r="F21" s="41"/>
      <c r="G21" s="18"/>
      <c r="H21" s="18"/>
      <c r="I21" s="18"/>
    </row>
    <row r="22" spans="2:9" ht="15.95" customHeight="1">
      <c r="B22" s="3"/>
      <c r="C22" s="3"/>
      <c r="D22" s="41"/>
      <c r="E22" s="41"/>
      <c r="F22" s="41"/>
      <c r="G22" s="18"/>
      <c r="H22" s="18"/>
      <c r="I22" s="18"/>
    </row>
    <row r="23" spans="2:9" ht="15.95" customHeight="1">
      <c r="B23" s="3"/>
      <c r="C23" s="3"/>
      <c r="D23" s="41"/>
      <c r="E23" s="41"/>
      <c r="F23" s="41"/>
      <c r="G23" s="18"/>
      <c r="H23" s="18"/>
      <c r="I23" s="18"/>
    </row>
  </sheetData>
  <mergeCells count="3">
    <mergeCell ref="C1:F1"/>
    <mergeCell ref="B3:C3"/>
    <mergeCell ref="D3:F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LV1048575"/>
  <sheetViews>
    <sheetView topLeftCell="A19" workbookViewId="0">
      <selection activeCell="E26" sqref="E26"/>
    </sheetView>
  </sheetViews>
  <sheetFormatPr defaultRowHeight="15.95" customHeight="1"/>
  <cols>
    <col min="1" max="1" width="2.125" customWidth="1"/>
    <col min="2" max="2" width="5.125" style="1" customWidth="1"/>
    <col min="3" max="3" width="26.875" style="4" customWidth="1"/>
    <col min="4" max="4" width="9.5" style="3" customWidth="1"/>
    <col min="5" max="5" width="15.875" style="3" customWidth="1"/>
    <col min="6" max="6" width="16.125" style="3" customWidth="1"/>
    <col min="7" max="7" width="15.875" style="3" customWidth="1"/>
    <col min="8" max="1010" width="9.5" style="3" customWidth="1"/>
    <col min="1011" max="1024" width="9.5" customWidth="1"/>
    <col min="1025" max="1025" width="9" customWidth="1"/>
  </cols>
  <sheetData>
    <row r="1" spans="2:1010" ht="82.5" customHeight="1">
      <c r="C1" s="222" t="s">
        <v>144</v>
      </c>
      <c r="D1" s="222"/>
      <c r="E1" s="222"/>
      <c r="F1" s="222"/>
    </row>
    <row r="3" spans="2:1010" ht="29.25" customHeight="1">
      <c r="B3" s="223" t="s">
        <v>62</v>
      </c>
      <c r="C3" s="223"/>
      <c r="D3" s="223" t="s">
        <v>63</v>
      </c>
      <c r="E3" s="223"/>
      <c r="F3" s="223"/>
      <c r="G3" s="223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</row>
    <row r="4" spans="2:1010" ht="24.75" customHeight="1">
      <c r="B4" s="12"/>
      <c r="C4" s="13"/>
      <c r="D4" s="91" t="s">
        <v>64</v>
      </c>
      <c r="E4" s="92" t="s">
        <v>65</v>
      </c>
      <c r="F4" s="92" t="s">
        <v>66</v>
      </c>
      <c r="G4" s="92" t="s">
        <v>67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</row>
    <row r="5" spans="2:1010" ht="27">
      <c r="B5" s="84">
        <v>1</v>
      </c>
      <c r="C5" s="93" t="s">
        <v>68</v>
      </c>
      <c r="D5" s="94">
        <v>535841.49</v>
      </c>
      <c r="E5" s="94">
        <v>200633.62</v>
      </c>
      <c r="F5" s="94">
        <v>193215.62</v>
      </c>
      <c r="G5" s="94">
        <v>191762</v>
      </c>
      <c r="H5" s="95"/>
      <c r="I5" s="18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</row>
    <row r="6" spans="2:1010" ht="15.95" customHeight="1">
      <c r="B6" s="19">
        <v>2</v>
      </c>
      <c r="C6" s="3" t="s">
        <v>69</v>
      </c>
      <c r="D6" s="96">
        <v>0</v>
      </c>
      <c r="E6" s="94">
        <v>0</v>
      </c>
      <c r="F6" s="94">
        <v>0</v>
      </c>
      <c r="G6" s="94">
        <v>0</v>
      </c>
      <c r="H6" s="95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</row>
    <row r="7" spans="2:1010" ht="15.75">
      <c r="B7" s="97">
        <v>3</v>
      </c>
      <c r="C7" s="93" t="s">
        <v>70</v>
      </c>
      <c r="D7" s="94">
        <v>0</v>
      </c>
      <c r="E7" s="94">
        <v>0</v>
      </c>
      <c r="F7" s="94">
        <v>0</v>
      </c>
      <c r="G7" s="94">
        <v>0</v>
      </c>
      <c r="H7" s="95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</row>
    <row r="8" spans="2:1010" ht="27">
      <c r="B8" s="22">
        <v>4</v>
      </c>
      <c r="C8" s="93" t="s">
        <v>71</v>
      </c>
      <c r="D8" s="94">
        <v>37384.589999999997</v>
      </c>
      <c r="E8" s="94">
        <v>31007</v>
      </c>
      <c r="F8" s="94">
        <v>31007</v>
      </c>
      <c r="G8" s="94">
        <v>31007</v>
      </c>
      <c r="H8" s="95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</row>
    <row r="9" spans="2:1010" ht="27">
      <c r="B9" s="98">
        <v>5</v>
      </c>
      <c r="C9" s="93" t="s">
        <v>72</v>
      </c>
      <c r="D9" s="94">
        <v>9586.51</v>
      </c>
      <c r="E9" s="94">
        <v>3800</v>
      </c>
      <c r="F9" s="94">
        <v>3800</v>
      </c>
      <c r="G9" s="94">
        <v>3800</v>
      </c>
      <c r="H9" s="95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</row>
    <row r="10" spans="2:1010" ht="27">
      <c r="B10" s="88">
        <v>6</v>
      </c>
      <c r="C10" s="93" t="s">
        <v>73</v>
      </c>
      <c r="D10" s="94">
        <v>3437.58</v>
      </c>
      <c r="E10" s="94">
        <v>1600</v>
      </c>
      <c r="F10" s="94">
        <v>1600</v>
      </c>
      <c r="G10" s="94">
        <v>1600</v>
      </c>
      <c r="H10" s="95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</row>
    <row r="11" spans="2:1010" ht="15.75">
      <c r="B11" s="99">
        <v>7</v>
      </c>
      <c r="C11" s="100" t="s">
        <v>74</v>
      </c>
      <c r="D11" s="94">
        <v>231308.4</v>
      </c>
      <c r="E11" s="94">
        <v>3200</v>
      </c>
      <c r="F11" s="94">
        <v>3200</v>
      </c>
      <c r="G11" s="94">
        <v>3200</v>
      </c>
      <c r="H11" s="95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</row>
    <row r="12" spans="2:1010" ht="27">
      <c r="B12" s="101">
        <v>8</v>
      </c>
      <c r="C12" s="93" t="s">
        <v>75</v>
      </c>
      <c r="D12" s="94">
        <v>219619.94</v>
      </c>
      <c r="E12" s="94">
        <v>0</v>
      </c>
      <c r="F12" s="94">
        <v>0</v>
      </c>
      <c r="G12" s="94">
        <v>0</v>
      </c>
      <c r="H12" s="95"/>
      <c r="I12" s="1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</row>
    <row r="13" spans="2:1010" ht="27">
      <c r="B13" s="21">
        <v>9</v>
      </c>
      <c r="C13" s="93" t="s">
        <v>76</v>
      </c>
      <c r="D13" s="94">
        <v>1269179.08</v>
      </c>
      <c r="E13" s="94">
        <v>63200</v>
      </c>
      <c r="F13" s="94">
        <v>63200</v>
      </c>
      <c r="G13" s="94">
        <v>63200</v>
      </c>
      <c r="H13" s="95"/>
      <c r="I13" s="1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</row>
    <row r="14" spans="2:1010" ht="27">
      <c r="B14" s="102">
        <v>10</v>
      </c>
      <c r="C14" s="93" t="s">
        <v>77</v>
      </c>
      <c r="D14" s="94">
        <v>955411.28</v>
      </c>
      <c r="E14" s="94">
        <v>75956</v>
      </c>
      <c r="F14" s="94">
        <v>75956</v>
      </c>
      <c r="G14" s="94">
        <v>75956</v>
      </c>
      <c r="H14" s="95"/>
      <c r="I14" s="1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</row>
    <row r="15" spans="2:1010" ht="15.75">
      <c r="B15" s="87">
        <v>11</v>
      </c>
      <c r="C15" s="100" t="s">
        <v>78</v>
      </c>
      <c r="D15" s="94">
        <v>5777.74</v>
      </c>
      <c r="E15" s="94">
        <v>5120</v>
      </c>
      <c r="F15" s="94">
        <v>5120</v>
      </c>
      <c r="G15" s="94">
        <v>5120</v>
      </c>
      <c r="H15" s="95"/>
      <c r="I15" s="1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</row>
    <row r="16" spans="2:1010" ht="27">
      <c r="B16" s="25">
        <v>12</v>
      </c>
      <c r="C16" s="93" t="s">
        <v>79</v>
      </c>
      <c r="D16" s="94">
        <v>74698.5</v>
      </c>
      <c r="E16" s="94">
        <v>36785</v>
      </c>
      <c r="F16" s="94">
        <v>36785</v>
      </c>
      <c r="G16" s="94">
        <v>36785</v>
      </c>
      <c r="H16" s="95"/>
      <c r="I16" s="1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</row>
    <row r="17" spans="2:1010" ht="15.75">
      <c r="B17" s="84">
        <v>13</v>
      </c>
      <c r="C17" s="100" t="s">
        <v>80</v>
      </c>
      <c r="D17" s="94">
        <v>0</v>
      </c>
      <c r="E17" s="94">
        <v>0</v>
      </c>
      <c r="F17" s="94">
        <v>0</v>
      </c>
      <c r="G17" s="94">
        <v>0</v>
      </c>
      <c r="H17" s="103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  <c r="AJX17" s="40"/>
      <c r="AJY17" s="40"/>
      <c r="AJZ17" s="40"/>
      <c r="AKA17" s="40"/>
      <c r="AKB17" s="40"/>
      <c r="AKC17" s="40"/>
      <c r="AKD17" s="40"/>
      <c r="AKE17" s="40"/>
      <c r="AKF17" s="40"/>
      <c r="AKG17" s="40"/>
      <c r="AKH17" s="40"/>
      <c r="AKI17" s="40"/>
      <c r="AKJ17" s="40"/>
      <c r="AKK17" s="40"/>
      <c r="AKL17" s="40"/>
      <c r="AKM17" s="40"/>
      <c r="AKN17" s="40"/>
      <c r="AKO17" s="40"/>
      <c r="AKP17" s="40"/>
      <c r="AKQ17" s="40"/>
      <c r="AKR17" s="40"/>
      <c r="AKS17" s="40"/>
      <c r="AKT17" s="40"/>
      <c r="AKU17" s="40"/>
      <c r="AKV17" s="40"/>
      <c r="AKW17" s="40"/>
      <c r="AKX17" s="40"/>
      <c r="AKY17" s="40"/>
      <c r="AKZ17" s="40"/>
      <c r="ALA17" s="40"/>
      <c r="ALB17" s="40"/>
      <c r="ALC17" s="40"/>
      <c r="ALD17" s="40"/>
      <c r="ALE17" s="40"/>
      <c r="ALF17" s="40"/>
      <c r="ALG17" s="40"/>
      <c r="ALH17" s="40"/>
      <c r="ALI17" s="40"/>
      <c r="ALJ17" s="40"/>
      <c r="ALK17" s="40"/>
      <c r="ALL17" s="40"/>
      <c r="ALM17" s="40"/>
      <c r="ALN17" s="40"/>
      <c r="ALO17" s="40"/>
      <c r="ALP17" s="40"/>
      <c r="ALQ17" s="40"/>
      <c r="ALR17" s="40"/>
      <c r="ALS17" s="40"/>
      <c r="ALT17" s="40"/>
      <c r="ALU17" s="40"/>
      <c r="ALV17" s="40"/>
    </row>
    <row r="18" spans="2:1010" ht="27">
      <c r="B18" s="19">
        <v>14</v>
      </c>
      <c r="C18" s="47" t="s">
        <v>81</v>
      </c>
      <c r="D18" s="96">
        <v>353800</v>
      </c>
      <c r="E18" s="94">
        <v>0</v>
      </c>
      <c r="F18" s="94">
        <v>0</v>
      </c>
      <c r="G18" s="94">
        <v>0</v>
      </c>
      <c r="H18" s="103"/>
      <c r="I18" s="3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  <c r="AJX18" s="40"/>
      <c r="AJY18" s="40"/>
      <c r="AJZ18" s="40"/>
      <c r="AKA18" s="40"/>
      <c r="AKB18" s="40"/>
      <c r="AKC18" s="40"/>
      <c r="AKD18" s="40"/>
      <c r="AKE18" s="40"/>
      <c r="AKF18" s="40"/>
      <c r="AKG18" s="40"/>
      <c r="AKH18" s="40"/>
      <c r="AKI18" s="40"/>
      <c r="AKJ18" s="40"/>
      <c r="AKK18" s="40"/>
      <c r="AKL18" s="40"/>
      <c r="AKM18" s="40"/>
      <c r="AKN18" s="40"/>
      <c r="AKO18" s="40"/>
      <c r="AKP18" s="40"/>
      <c r="AKQ18" s="40"/>
      <c r="AKR18" s="40"/>
      <c r="AKS18" s="40"/>
      <c r="AKT18" s="40"/>
      <c r="AKU18" s="40"/>
      <c r="AKV18" s="40"/>
      <c r="AKW18" s="40"/>
      <c r="AKX18" s="40"/>
      <c r="AKY18" s="40"/>
      <c r="AKZ18" s="40"/>
      <c r="ALA18" s="40"/>
      <c r="ALB18" s="40"/>
      <c r="ALC18" s="40"/>
      <c r="ALD18" s="40"/>
      <c r="ALE18" s="40"/>
      <c r="ALF18" s="40"/>
      <c r="ALG18" s="40"/>
      <c r="ALH18" s="40"/>
      <c r="ALI18" s="40"/>
      <c r="ALJ18" s="40"/>
      <c r="ALK18" s="40"/>
      <c r="ALL18" s="40"/>
      <c r="ALM18" s="40"/>
      <c r="ALN18" s="40"/>
      <c r="ALO18" s="40"/>
      <c r="ALP18" s="40"/>
      <c r="ALQ18" s="40"/>
      <c r="ALR18" s="40"/>
      <c r="ALS18" s="40"/>
      <c r="ALT18" s="40"/>
      <c r="ALU18" s="40"/>
      <c r="ALV18" s="40"/>
    </row>
    <row r="19" spans="2:1010" ht="27">
      <c r="B19" s="97">
        <v>15</v>
      </c>
      <c r="C19" s="93" t="s">
        <v>82</v>
      </c>
      <c r="D19" s="94">
        <v>0</v>
      </c>
      <c r="E19" s="94">
        <v>0</v>
      </c>
      <c r="F19" s="94">
        <v>0</v>
      </c>
      <c r="G19" s="94">
        <v>0</v>
      </c>
      <c r="H19" s="103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  <c r="NK19" s="40"/>
      <c r="NL19" s="40"/>
      <c r="NM19" s="40"/>
      <c r="NN19" s="40"/>
      <c r="NO19" s="40"/>
      <c r="NP19" s="40"/>
      <c r="NQ19" s="40"/>
      <c r="NR19" s="40"/>
      <c r="NS19" s="40"/>
      <c r="NT19" s="40"/>
      <c r="NU19" s="40"/>
      <c r="NV19" s="40"/>
      <c r="NW19" s="40"/>
      <c r="NX19" s="40"/>
      <c r="NY19" s="40"/>
      <c r="NZ19" s="40"/>
      <c r="OA19" s="40"/>
      <c r="OB19" s="40"/>
      <c r="OC19" s="40"/>
      <c r="OD19" s="40"/>
      <c r="OE19" s="40"/>
      <c r="OF19" s="40"/>
      <c r="OG19" s="40"/>
      <c r="OH19" s="40"/>
      <c r="OI19" s="40"/>
      <c r="OJ19" s="40"/>
      <c r="OK19" s="40"/>
      <c r="OL19" s="40"/>
      <c r="OM19" s="40"/>
      <c r="ON19" s="40"/>
      <c r="OO19" s="40"/>
      <c r="OP19" s="40"/>
      <c r="OQ19" s="40"/>
      <c r="OR19" s="40"/>
      <c r="OS19" s="40"/>
      <c r="OT19" s="40"/>
      <c r="OU19" s="40"/>
      <c r="OV19" s="40"/>
      <c r="OW19" s="40"/>
      <c r="OX19" s="40"/>
      <c r="OY19" s="40"/>
      <c r="OZ19" s="40"/>
      <c r="PA19" s="40"/>
      <c r="PB19" s="40"/>
      <c r="PC19" s="40"/>
      <c r="PD19" s="40"/>
      <c r="PE19" s="40"/>
      <c r="PF19" s="40"/>
      <c r="PG19" s="40"/>
      <c r="PH19" s="40"/>
      <c r="PI19" s="40"/>
      <c r="PJ19" s="40"/>
      <c r="PK19" s="40"/>
      <c r="PL19" s="40"/>
      <c r="PM19" s="40"/>
      <c r="PN19" s="40"/>
      <c r="PO19" s="40"/>
      <c r="PP19" s="40"/>
      <c r="PQ19" s="40"/>
      <c r="PR19" s="40"/>
      <c r="PS19" s="40"/>
      <c r="PT19" s="40"/>
      <c r="PU19" s="40"/>
      <c r="PV19" s="40"/>
      <c r="PW19" s="40"/>
      <c r="PX19" s="40"/>
      <c r="PY19" s="40"/>
      <c r="PZ19" s="40"/>
      <c r="QA19" s="40"/>
      <c r="QB19" s="40"/>
      <c r="QC19" s="40"/>
      <c r="QD19" s="40"/>
      <c r="QE19" s="40"/>
      <c r="QF19" s="40"/>
      <c r="QG19" s="40"/>
      <c r="QH19" s="40"/>
      <c r="QI19" s="40"/>
      <c r="QJ19" s="40"/>
      <c r="QK19" s="40"/>
      <c r="QL19" s="40"/>
      <c r="QM19" s="40"/>
      <c r="QN19" s="40"/>
      <c r="QO19" s="40"/>
      <c r="QP19" s="40"/>
      <c r="QQ19" s="40"/>
      <c r="QR19" s="40"/>
      <c r="QS19" s="40"/>
      <c r="QT19" s="40"/>
      <c r="QU19" s="40"/>
      <c r="QV19" s="40"/>
      <c r="QW19" s="40"/>
      <c r="QX19" s="40"/>
      <c r="QY19" s="40"/>
      <c r="QZ19" s="40"/>
      <c r="RA19" s="40"/>
      <c r="RB19" s="40"/>
      <c r="RC19" s="40"/>
      <c r="RD19" s="40"/>
      <c r="RE19" s="40"/>
      <c r="RF19" s="40"/>
      <c r="RG19" s="40"/>
      <c r="RH19" s="40"/>
      <c r="RI19" s="40"/>
      <c r="RJ19" s="40"/>
      <c r="RK19" s="40"/>
      <c r="RL19" s="40"/>
      <c r="RM19" s="40"/>
      <c r="RN19" s="40"/>
      <c r="RO19" s="40"/>
      <c r="RP19" s="40"/>
      <c r="RQ19" s="40"/>
      <c r="RR19" s="40"/>
      <c r="RS19" s="40"/>
      <c r="RT19" s="40"/>
      <c r="RU19" s="40"/>
      <c r="RV19" s="40"/>
      <c r="RW19" s="40"/>
      <c r="RX19" s="40"/>
      <c r="RY19" s="40"/>
      <c r="RZ19" s="40"/>
      <c r="SA19" s="40"/>
      <c r="SB19" s="40"/>
      <c r="SC19" s="40"/>
      <c r="SD19" s="40"/>
      <c r="SE19" s="40"/>
      <c r="SF19" s="40"/>
      <c r="SG19" s="40"/>
      <c r="SH19" s="40"/>
      <c r="SI19" s="40"/>
      <c r="SJ19" s="40"/>
      <c r="SK19" s="40"/>
      <c r="SL19" s="40"/>
      <c r="SM19" s="40"/>
      <c r="SN19" s="40"/>
      <c r="SO19" s="40"/>
      <c r="SP19" s="40"/>
      <c r="SQ19" s="40"/>
      <c r="SR19" s="40"/>
      <c r="SS19" s="40"/>
      <c r="ST19" s="40"/>
      <c r="SU19" s="40"/>
      <c r="SV19" s="40"/>
      <c r="SW19" s="40"/>
      <c r="SX19" s="40"/>
      <c r="SY19" s="40"/>
      <c r="SZ19" s="40"/>
      <c r="TA19" s="40"/>
      <c r="TB19" s="40"/>
      <c r="TC19" s="40"/>
      <c r="TD19" s="40"/>
      <c r="TE19" s="40"/>
      <c r="TF19" s="40"/>
      <c r="TG19" s="40"/>
      <c r="TH19" s="40"/>
      <c r="TI19" s="40"/>
      <c r="TJ19" s="40"/>
      <c r="TK19" s="40"/>
      <c r="TL19" s="40"/>
      <c r="TM19" s="40"/>
      <c r="TN19" s="40"/>
      <c r="TO19" s="40"/>
      <c r="TP19" s="40"/>
      <c r="TQ19" s="40"/>
      <c r="TR19" s="40"/>
      <c r="TS19" s="40"/>
      <c r="TT19" s="40"/>
      <c r="TU19" s="40"/>
      <c r="TV19" s="40"/>
      <c r="TW19" s="40"/>
      <c r="TX19" s="40"/>
      <c r="TY19" s="40"/>
      <c r="TZ19" s="40"/>
      <c r="UA19" s="40"/>
      <c r="UB19" s="40"/>
      <c r="UC19" s="40"/>
      <c r="UD19" s="40"/>
      <c r="UE19" s="40"/>
      <c r="UF19" s="40"/>
      <c r="UG19" s="40"/>
      <c r="UH19" s="40"/>
      <c r="UI19" s="40"/>
      <c r="UJ19" s="40"/>
      <c r="UK19" s="40"/>
      <c r="UL19" s="40"/>
      <c r="UM19" s="40"/>
      <c r="UN19" s="40"/>
      <c r="UO19" s="40"/>
      <c r="UP19" s="40"/>
      <c r="UQ19" s="40"/>
      <c r="UR19" s="40"/>
      <c r="US19" s="40"/>
      <c r="UT19" s="40"/>
      <c r="UU19" s="40"/>
      <c r="UV19" s="40"/>
      <c r="UW19" s="40"/>
      <c r="UX19" s="40"/>
      <c r="UY19" s="40"/>
      <c r="UZ19" s="40"/>
      <c r="VA19" s="40"/>
      <c r="VB19" s="40"/>
      <c r="VC19" s="40"/>
      <c r="VD19" s="40"/>
      <c r="VE19" s="40"/>
      <c r="VF19" s="40"/>
      <c r="VG19" s="40"/>
      <c r="VH19" s="40"/>
      <c r="VI19" s="40"/>
      <c r="VJ19" s="40"/>
      <c r="VK19" s="40"/>
      <c r="VL19" s="40"/>
      <c r="VM19" s="40"/>
      <c r="VN19" s="40"/>
      <c r="VO19" s="40"/>
      <c r="VP19" s="40"/>
      <c r="VQ19" s="40"/>
      <c r="VR19" s="40"/>
      <c r="VS19" s="40"/>
      <c r="VT19" s="40"/>
      <c r="VU19" s="40"/>
      <c r="VV19" s="40"/>
      <c r="VW19" s="40"/>
      <c r="VX19" s="40"/>
      <c r="VY19" s="40"/>
      <c r="VZ19" s="40"/>
      <c r="WA19" s="40"/>
      <c r="WB19" s="40"/>
      <c r="WC19" s="40"/>
      <c r="WD19" s="40"/>
      <c r="WE19" s="40"/>
      <c r="WF19" s="40"/>
      <c r="WG19" s="40"/>
      <c r="WH19" s="40"/>
      <c r="WI19" s="40"/>
      <c r="WJ19" s="40"/>
      <c r="WK19" s="40"/>
      <c r="WL19" s="40"/>
      <c r="WM19" s="40"/>
      <c r="WN19" s="40"/>
      <c r="WO19" s="40"/>
      <c r="WP19" s="40"/>
      <c r="WQ19" s="40"/>
      <c r="WR19" s="40"/>
      <c r="WS19" s="40"/>
      <c r="WT19" s="40"/>
      <c r="WU19" s="40"/>
      <c r="WV19" s="40"/>
      <c r="WW19" s="40"/>
      <c r="WX19" s="40"/>
      <c r="WY19" s="40"/>
      <c r="WZ19" s="40"/>
      <c r="XA19" s="40"/>
      <c r="XB19" s="40"/>
      <c r="XC19" s="40"/>
      <c r="XD19" s="40"/>
      <c r="XE19" s="40"/>
      <c r="XF19" s="40"/>
      <c r="XG19" s="40"/>
      <c r="XH19" s="40"/>
      <c r="XI19" s="40"/>
      <c r="XJ19" s="40"/>
      <c r="XK19" s="40"/>
      <c r="XL19" s="40"/>
      <c r="XM19" s="40"/>
      <c r="XN19" s="40"/>
      <c r="XO19" s="40"/>
      <c r="XP19" s="40"/>
      <c r="XQ19" s="40"/>
      <c r="XR19" s="40"/>
      <c r="XS19" s="40"/>
      <c r="XT19" s="40"/>
      <c r="XU19" s="40"/>
      <c r="XV19" s="40"/>
      <c r="XW19" s="40"/>
      <c r="XX19" s="40"/>
      <c r="XY19" s="40"/>
      <c r="XZ19" s="40"/>
      <c r="YA19" s="40"/>
      <c r="YB19" s="40"/>
      <c r="YC19" s="40"/>
      <c r="YD19" s="40"/>
      <c r="YE19" s="40"/>
      <c r="YF19" s="40"/>
      <c r="YG19" s="40"/>
      <c r="YH19" s="40"/>
      <c r="YI19" s="40"/>
      <c r="YJ19" s="40"/>
      <c r="YK19" s="40"/>
      <c r="YL19" s="40"/>
      <c r="YM19" s="40"/>
      <c r="YN19" s="40"/>
      <c r="YO19" s="40"/>
      <c r="YP19" s="40"/>
      <c r="YQ19" s="40"/>
      <c r="YR19" s="40"/>
      <c r="YS19" s="40"/>
      <c r="YT19" s="40"/>
      <c r="YU19" s="40"/>
      <c r="YV19" s="40"/>
      <c r="YW19" s="40"/>
      <c r="YX19" s="40"/>
      <c r="YY19" s="40"/>
      <c r="YZ19" s="40"/>
      <c r="ZA19" s="40"/>
      <c r="ZB19" s="40"/>
      <c r="ZC19" s="40"/>
      <c r="ZD19" s="40"/>
      <c r="ZE19" s="40"/>
      <c r="ZF19" s="40"/>
      <c r="ZG19" s="40"/>
      <c r="ZH19" s="40"/>
      <c r="ZI19" s="40"/>
      <c r="ZJ19" s="40"/>
      <c r="ZK19" s="40"/>
      <c r="ZL19" s="40"/>
      <c r="ZM19" s="40"/>
      <c r="ZN19" s="40"/>
      <c r="ZO19" s="40"/>
      <c r="ZP19" s="40"/>
      <c r="ZQ19" s="40"/>
      <c r="ZR19" s="40"/>
      <c r="ZS19" s="40"/>
      <c r="ZT19" s="40"/>
      <c r="ZU19" s="40"/>
      <c r="ZV19" s="40"/>
      <c r="ZW19" s="40"/>
      <c r="ZX19" s="40"/>
      <c r="ZY19" s="40"/>
      <c r="ZZ19" s="40"/>
      <c r="AAA19" s="40"/>
      <c r="AAB19" s="40"/>
      <c r="AAC19" s="40"/>
      <c r="AAD19" s="40"/>
      <c r="AAE19" s="40"/>
      <c r="AAF19" s="40"/>
      <c r="AAG19" s="40"/>
      <c r="AAH19" s="40"/>
      <c r="AAI19" s="40"/>
      <c r="AAJ19" s="40"/>
      <c r="AAK19" s="40"/>
      <c r="AAL19" s="40"/>
      <c r="AAM19" s="40"/>
      <c r="AAN19" s="40"/>
      <c r="AAO19" s="40"/>
      <c r="AAP19" s="40"/>
      <c r="AAQ19" s="40"/>
      <c r="AAR19" s="40"/>
      <c r="AAS19" s="40"/>
      <c r="AAT19" s="40"/>
      <c r="AAU19" s="40"/>
      <c r="AAV19" s="40"/>
      <c r="AAW19" s="40"/>
      <c r="AAX19" s="40"/>
      <c r="AAY19" s="40"/>
      <c r="AAZ19" s="40"/>
      <c r="ABA19" s="40"/>
      <c r="ABB19" s="40"/>
      <c r="ABC19" s="40"/>
      <c r="ABD19" s="40"/>
      <c r="ABE19" s="40"/>
      <c r="ABF19" s="40"/>
      <c r="ABG19" s="40"/>
      <c r="ABH19" s="40"/>
      <c r="ABI19" s="40"/>
      <c r="ABJ19" s="40"/>
      <c r="ABK19" s="40"/>
      <c r="ABL19" s="40"/>
      <c r="ABM19" s="40"/>
      <c r="ABN19" s="40"/>
      <c r="ABO19" s="40"/>
      <c r="ABP19" s="40"/>
      <c r="ABQ19" s="40"/>
      <c r="ABR19" s="40"/>
      <c r="ABS19" s="40"/>
      <c r="ABT19" s="40"/>
      <c r="ABU19" s="40"/>
      <c r="ABV19" s="40"/>
      <c r="ABW19" s="40"/>
      <c r="ABX19" s="40"/>
      <c r="ABY19" s="40"/>
      <c r="ABZ19" s="40"/>
      <c r="ACA19" s="40"/>
      <c r="ACB19" s="40"/>
      <c r="ACC19" s="40"/>
      <c r="ACD19" s="40"/>
      <c r="ACE19" s="40"/>
      <c r="ACF19" s="40"/>
      <c r="ACG19" s="40"/>
      <c r="ACH19" s="40"/>
      <c r="ACI19" s="40"/>
      <c r="ACJ19" s="40"/>
      <c r="ACK19" s="40"/>
      <c r="ACL19" s="40"/>
      <c r="ACM19" s="40"/>
      <c r="ACN19" s="40"/>
      <c r="ACO19" s="40"/>
      <c r="ACP19" s="40"/>
      <c r="ACQ19" s="40"/>
      <c r="ACR19" s="40"/>
      <c r="ACS19" s="40"/>
      <c r="ACT19" s="40"/>
      <c r="ACU19" s="40"/>
      <c r="ACV19" s="40"/>
      <c r="ACW19" s="40"/>
      <c r="ACX19" s="40"/>
      <c r="ACY19" s="40"/>
      <c r="ACZ19" s="40"/>
      <c r="ADA19" s="40"/>
      <c r="ADB19" s="40"/>
      <c r="ADC19" s="40"/>
      <c r="ADD19" s="40"/>
      <c r="ADE19" s="40"/>
      <c r="ADF19" s="40"/>
      <c r="ADG19" s="40"/>
      <c r="ADH19" s="40"/>
      <c r="ADI19" s="40"/>
      <c r="ADJ19" s="40"/>
      <c r="ADK19" s="40"/>
      <c r="ADL19" s="40"/>
      <c r="ADM19" s="40"/>
      <c r="ADN19" s="40"/>
      <c r="ADO19" s="40"/>
      <c r="ADP19" s="40"/>
      <c r="ADQ19" s="40"/>
      <c r="ADR19" s="40"/>
      <c r="ADS19" s="40"/>
      <c r="ADT19" s="40"/>
      <c r="ADU19" s="40"/>
      <c r="ADV19" s="40"/>
      <c r="ADW19" s="40"/>
      <c r="ADX19" s="40"/>
      <c r="ADY19" s="40"/>
      <c r="ADZ19" s="40"/>
      <c r="AEA19" s="40"/>
      <c r="AEB19" s="40"/>
      <c r="AEC19" s="40"/>
      <c r="AED19" s="40"/>
      <c r="AEE19" s="40"/>
      <c r="AEF19" s="40"/>
      <c r="AEG19" s="40"/>
      <c r="AEH19" s="40"/>
      <c r="AEI19" s="40"/>
      <c r="AEJ19" s="40"/>
      <c r="AEK19" s="40"/>
      <c r="AEL19" s="40"/>
      <c r="AEM19" s="40"/>
      <c r="AEN19" s="40"/>
      <c r="AEO19" s="40"/>
      <c r="AEP19" s="40"/>
      <c r="AEQ19" s="40"/>
      <c r="AER19" s="40"/>
      <c r="AES19" s="40"/>
      <c r="AET19" s="40"/>
      <c r="AEU19" s="40"/>
      <c r="AEV19" s="40"/>
      <c r="AEW19" s="40"/>
      <c r="AEX19" s="40"/>
      <c r="AEY19" s="40"/>
      <c r="AEZ19" s="40"/>
      <c r="AFA19" s="40"/>
      <c r="AFB19" s="40"/>
      <c r="AFC19" s="40"/>
      <c r="AFD19" s="40"/>
      <c r="AFE19" s="40"/>
      <c r="AFF19" s="40"/>
      <c r="AFG19" s="40"/>
      <c r="AFH19" s="40"/>
      <c r="AFI19" s="40"/>
      <c r="AFJ19" s="40"/>
      <c r="AFK19" s="40"/>
      <c r="AFL19" s="40"/>
      <c r="AFM19" s="40"/>
      <c r="AFN19" s="40"/>
      <c r="AFO19" s="40"/>
      <c r="AFP19" s="40"/>
      <c r="AFQ19" s="40"/>
      <c r="AFR19" s="40"/>
      <c r="AFS19" s="40"/>
      <c r="AFT19" s="40"/>
      <c r="AFU19" s="40"/>
      <c r="AFV19" s="40"/>
      <c r="AFW19" s="40"/>
      <c r="AFX19" s="40"/>
      <c r="AFY19" s="40"/>
      <c r="AFZ19" s="40"/>
      <c r="AGA19" s="40"/>
      <c r="AGB19" s="40"/>
      <c r="AGC19" s="40"/>
      <c r="AGD19" s="40"/>
      <c r="AGE19" s="40"/>
      <c r="AGF19" s="40"/>
      <c r="AGG19" s="40"/>
      <c r="AGH19" s="40"/>
      <c r="AGI19" s="40"/>
      <c r="AGJ19" s="40"/>
      <c r="AGK19" s="40"/>
      <c r="AGL19" s="40"/>
      <c r="AGM19" s="40"/>
      <c r="AGN19" s="40"/>
      <c r="AGO19" s="40"/>
      <c r="AGP19" s="40"/>
      <c r="AGQ19" s="40"/>
      <c r="AGR19" s="40"/>
      <c r="AGS19" s="40"/>
      <c r="AGT19" s="40"/>
      <c r="AGU19" s="40"/>
      <c r="AGV19" s="40"/>
      <c r="AGW19" s="40"/>
      <c r="AGX19" s="40"/>
      <c r="AGY19" s="40"/>
      <c r="AGZ19" s="40"/>
      <c r="AHA19" s="40"/>
      <c r="AHB19" s="40"/>
      <c r="AHC19" s="40"/>
      <c r="AHD19" s="40"/>
      <c r="AHE19" s="40"/>
      <c r="AHF19" s="40"/>
      <c r="AHG19" s="40"/>
      <c r="AHH19" s="40"/>
      <c r="AHI19" s="40"/>
      <c r="AHJ19" s="40"/>
      <c r="AHK19" s="40"/>
      <c r="AHL19" s="40"/>
      <c r="AHM19" s="40"/>
      <c r="AHN19" s="40"/>
      <c r="AHO19" s="40"/>
      <c r="AHP19" s="40"/>
      <c r="AHQ19" s="40"/>
      <c r="AHR19" s="40"/>
      <c r="AHS19" s="40"/>
      <c r="AHT19" s="40"/>
      <c r="AHU19" s="40"/>
      <c r="AHV19" s="40"/>
      <c r="AHW19" s="40"/>
      <c r="AHX19" s="40"/>
      <c r="AHY19" s="40"/>
      <c r="AHZ19" s="40"/>
      <c r="AIA19" s="40"/>
      <c r="AIB19" s="40"/>
      <c r="AIC19" s="40"/>
      <c r="AID19" s="40"/>
      <c r="AIE19" s="40"/>
      <c r="AIF19" s="40"/>
      <c r="AIG19" s="40"/>
      <c r="AIH19" s="40"/>
      <c r="AII19" s="40"/>
      <c r="AIJ19" s="40"/>
      <c r="AIK19" s="40"/>
      <c r="AIL19" s="40"/>
      <c r="AIM19" s="40"/>
      <c r="AIN19" s="40"/>
      <c r="AIO19" s="40"/>
      <c r="AIP19" s="40"/>
      <c r="AIQ19" s="40"/>
      <c r="AIR19" s="40"/>
      <c r="AIS19" s="40"/>
      <c r="AIT19" s="40"/>
      <c r="AIU19" s="40"/>
      <c r="AIV19" s="40"/>
      <c r="AIW19" s="40"/>
      <c r="AIX19" s="40"/>
      <c r="AIY19" s="40"/>
      <c r="AIZ19" s="40"/>
      <c r="AJA19" s="40"/>
      <c r="AJB19" s="40"/>
      <c r="AJC19" s="40"/>
      <c r="AJD19" s="40"/>
      <c r="AJE19" s="40"/>
      <c r="AJF19" s="40"/>
      <c r="AJG19" s="40"/>
      <c r="AJH19" s="40"/>
      <c r="AJI19" s="40"/>
      <c r="AJJ19" s="40"/>
      <c r="AJK19" s="40"/>
      <c r="AJL19" s="40"/>
      <c r="AJM19" s="40"/>
      <c r="AJN19" s="40"/>
      <c r="AJO19" s="40"/>
      <c r="AJP19" s="40"/>
      <c r="AJQ19" s="40"/>
      <c r="AJR19" s="40"/>
      <c r="AJS19" s="40"/>
      <c r="AJT19" s="40"/>
      <c r="AJU19" s="40"/>
      <c r="AJV19" s="40"/>
      <c r="AJW19" s="40"/>
      <c r="AJX19" s="40"/>
      <c r="AJY19" s="40"/>
      <c r="AJZ19" s="40"/>
      <c r="AKA19" s="40"/>
      <c r="AKB19" s="40"/>
      <c r="AKC19" s="40"/>
      <c r="AKD19" s="40"/>
      <c r="AKE19" s="40"/>
      <c r="AKF19" s="40"/>
      <c r="AKG19" s="40"/>
      <c r="AKH19" s="40"/>
      <c r="AKI19" s="40"/>
      <c r="AKJ19" s="40"/>
      <c r="AKK19" s="40"/>
      <c r="AKL19" s="40"/>
      <c r="AKM19" s="40"/>
      <c r="AKN19" s="40"/>
      <c r="AKO19" s="40"/>
      <c r="AKP19" s="40"/>
      <c r="AKQ19" s="40"/>
      <c r="AKR19" s="40"/>
      <c r="AKS19" s="40"/>
      <c r="AKT19" s="40"/>
      <c r="AKU19" s="40"/>
      <c r="AKV19" s="40"/>
      <c r="AKW19" s="40"/>
      <c r="AKX19" s="40"/>
      <c r="AKY19" s="40"/>
      <c r="AKZ19" s="40"/>
      <c r="ALA19" s="40"/>
      <c r="ALB19" s="40"/>
      <c r="ALC19" s="40"/>
      <c r="ALD19" s="40"/>
      <c r="ALE19" s="40"/>
      <c r="ALF19" s="40"/>
      <c r="ALG19" s="40"/>
      <c r="ALH19" s="40"/>
      <c r="ALI19" s="40"/>
      <c r="ALJ19" s="40"/>
      <c r="ALK19" s="40"/>
      <c r="ALL19" s="40"/>
      <c r="ALM19" s="40"/>
      <c r="ALN19" s="40"/>
      <c r="ALO19" s="40"/>
      <c r="ALP19" s="40"/>
      <c r="ALQ19" s="40"/>
      <c r="ALR19" s="40"/>
      <c r="ALS19" s="40"/>
      <c r="ALT19" s="40"/>
      <c r="ALU19" s="40"/>
      <c r="ALV19" s="40"/>
    </row>
    <row r="20" spans="2:1010" ht="27">
      <c r="B20" s="22">
        <v>16</v>
      </c>
      <c r="C20" s="93" t="s">
        <v>83</v>
      </c>
      <c r="D20" s="94">
        <v>6760</v>
      </c>
      <c r="E20" s="94">
        <v>4260</v>
      </c>
      <c r="F20" s="94">
        <v>4260</v>
      </c>
      <c r="G20" s="94">
        <v>4260</v>
      </c>
      <c r="H20" s="95"/>
      <c r="I20" s="1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</row>
    <row r="21" spans="2:1010" ht="27">
      <c r="B21" s="98">
        <v>17</v>
      </c>
      <c r="C21" s="93" t="s">
        <v>84</v>
      </c>
      <c r="D21" s="94">
        <v>0</v>
      </c>
      <c r="E21" s="94">
        <v>0</v>
      </c>
      <c r="F21" s="94">
        <v>0</v>
      </c>
      <c r="G21" s="94">
        <v>0</v>
      </c>
      <c r="H21" s="95"/>
      <c r="I21" s="1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</row>
    <row r="22" spans="2:1010" ht="63" customHeight="1">
      <c r="B22" s="88">
        <v>18</v>
      </c>
      <c r="C22" s="104" t="s">
        <v>85</v>
      </c>
      <c r="D22" s="94">
        <v>0</v>
      </c>
      <c r="E22" s="94">
        <v>0</v>
      </c>
      <c r="F22" s="94">
        <v>0</v>
      </c>
      <c r="G22" s="94">
        <v>0</v>
      </c>
      <c r="H22" s="95"/>
      <c r="I22" s="1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</row>
    <row r="23" spans="2:1010" ht="15.75">
      <c r="B23" s="84">
        <v>19</v>
      </c>
      <c r="C23" s="93" t="s">
        <v>86</v>
      </c>
      <c r="D23" s="94">
        <v>0</v>
      </c>
      <c r="E23" s="94">
        <v>0</v>
      </c>
      <c r="F23" s="94">
        <v>0</v>
      </c>
      <c r="G23" s="94">
        <v>0</v>
      </c>
      <c r="H23" s="95"/>
      <c r="I23" s="1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</row>
    <row r="24" spans="2:1010" ht="15.95" customHeight="1">
      <c r="B24" s="101">
        <v>20</v>
      </c>
      <c r="C24" s="93" t="s">
        <v>87</v>
      </c>
      <c r="D24" s="94">
        <v>72624.95</v>
      </c>
      <c r="E24" s="94">
        <v>14755</v>
      </c>
      <c r="F24" s="94">
        <v>14755</v>
      </c>
      <c r="G24" s="94">
        <v>14755</v>
      </c>
      <c r="H24" s="95"/>
      <c r="I24" s="1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</row>
    <row r="25" spans="2:1010" ht="15.75">
      <c r="B25" s="21">
        <v>50</v>
      </c>
      <c r="C25" s="100" t="s">
        <v>88</v>
      </c>
      <c r="D25" s="94">
        <v>61262</v>
      </c>
      <c r="E25" s="94">
        <v>26163</v>
      </c>
      <c r="F25" s="94">
        <v>25298</v>
      </c>
      <c r="G25" s="94">
        <v>24385</v>
      </c>
      <c r="H25" s="95"/>
      <c r="I25" s="1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</row>
    <row r="26" spans="2:1010" ht="15.75">
      <c r="B26" s="102">
        <v>60</v>
      </c>
      <c r="C26" s="105" t="s">
        <v>89</v>
      </c>
      <c r="D26" s="94">
        <v>143037</v>
      </c>
      <c r="E26" s="94">
        <v>147876</v>
      </c>
      <c r="F26" s="94">
        <v>147876</v>
      </c>
      <c r="G26" s="94">
        <v>147876</v>
      </c>
      <c r="H26" s="95"/>
      <c r="I26" s="1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</row>
    <row r="27" spans="2:1010" ht="15.75">
      <c r="B27" s="87">
        <v>99</v>
      </c>
      <c r="C27" s="105" t="s">
        <v>90</v>
      </c>
      <c r="D27" s="94">
        <v>285078.90999999997</v>
      </c>
      <c r="E27" s="94">
        <v>282000</v>
      </c>
      <c r="F27" s="94">
        <v>282000</v>
      </c>
      <c r="G27" s="94">
        <v>282000</v>
      </c>
      <c r="H27" s="95"/>
      <c r="I27" s="1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</row>
    <row r="28" spans="2:1010" ht="15.75">
      <c r="B28" s="106"/>
      <c r="D28" s="96">
        <v>0</v>
      </c>
      <c r="E28" s="94">
        <v>0</v>
      </c>
      <c r="F28" s="94">
        <v>0</v>
      </c>
      <c r="G28" s="94">
        <v>0</v>
      </c>
      <c r="H28" s="95"/>
      <c r="I28" s="1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</row>
    <row r="29" spans="2:1010" ht="15.95" customHeight="1">
      <c r="B29" s="224" t="s">
        <v>1</v>
      </c>
      <c r="C29" s="224"/>
      <c r="D29" s="107">
        <f>SUM(D5:D28)</f>
        <v>4264807.9700000007</v>
      </c>
      <c r="E29" s="107">
        <f t="shared" ref="E29:G29" si="0">SUM(E5:E28)</f>
        <v>896355.62</v>
      </c>
      <c r="F29" s="107">
        <f t="shared" si="0"/>
        <v>888072.62</v>
      </c>
      <c r="G29" s="107">
        <f t="shared" si="0"/>
        <v>885706</v>
      </c>
      <c r="H29" s="39"/>
      <c r="I29" s="39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  <c r="IU29" s="40"/>
      <c r="IV29" s="40"/>
      <c r="IW29" s="40"/>
      <c r="IX29" s="40"/>
      <c r="IY29" s="40"/>
      <c r="IZ29" s="40"/>
      <c r="JA29" s="40"/>
      <c r="JB29" s="40"/>
      <c r="JC29" s="40"/>
      <c r="JD29" s="40"/>
      <c r="JE29" s="40"/>
      <c r="JF29" s="40"/>
      <c r="JG29" s="40"/>
      <c r="JH29" s="40"/>
      <c r="JI29" s="40"/>
      <c r="JJ29" s="40"/>
      <c r="JK29" s="40"/>
      <c r="JL29" s="40"/>
      <c r="JM29" s="40"/>
      <c r="JN29" s="40"/>
      <c r="JO29" s="40"/>
      <c r="JP29" s="40"/>
      <c r="JQ29" s="40"/>
      <c r="JR29" s="40"/>
      <c r="JS29" s="40"/>
      <c r="JT29" s="40"/>
      <c r="JU29" s="40"/>
      <c r="JV29" s="40"/>
      <c r="JW29" s="40"/>
      <c r="JX29" s="40"/>
      <c r="JY29" s="40"/>
      <c r="JZ29" s="40"/>
      <c r="KA29" s="40"/>
      <c r="KB29" s="40"/>
      <c r="KC29" s="40"/>
      <c r="KD29" s="40"/>
      <c r="KE29" s="40"/>
      <c r="KF29" s="40"/>
      <c r="KG29" s="40"/>
      <c r="KH29" s="40"/>
      <c r="KI29" s="40"/>
      <c r="KJ29" s="40"/>
      <c r="KK29" s="40"/>
      <c r="KL29" s="40"/>
      <c r="KM29" s="40"/>
      <c r="KN29" s="40"/>
      <c r="KO29" s="40"/>
      <c r="KP29" s="40"/>
      <c r="KQ29" s="40"/>
      <c r="KR29" s="40"/>
      <c r="KS29" s="40"/>
      <c r="KT29" s="40"/>
      <c r="KU29" s="40"/>
      <c r="KV29" s="40"/>
      <c r="KW29" s="40"/>
      <c r="KX29" s="40"/>
      <c r="KY29" s="40"/>
      <c r="KZ29" s="40"/>
      <c r="LA29" s="40"/>
      <c r="LB29" s="40"/>
      <c r="LC29" s="40"/>
      <c r="LD29" s="40"/>
      <c r="LE29" s="40"/>
      <c r="LF29" s="40"/>
      <c r="LG29" s="40"/>
      <c r="LH29" s="40"/>
      <c r="LI29" s="40"/>
      <c r="LJ29" s="40"/>
      <c r="LK29" s="40"/>
      <c r="LL29" s="40"/>
      <c r="LM29" s="40"/>
      <c r="LN29" s="40"/>
      <c r="LO29" s="40"/>
      <c r="LP29" s="40"/>
      <c r="LQ29" s="40"/>
      <c r="LR29" s="40"/>
      <c r="LS29" s="40"/>
      <c r="LT29" s="40"/>
      <c r="LU29" s="40"/>
      <c r="LV29" s="40"/>
      <c r="LW29" s="40"/>
      <c r="LX29" s="40"/>
      <c r="LY29" s="40"/>
      <c r="LZ29" s="40"/>
      <c r="MA29" s="40"/>
      <c r="MB29" s="40"/>
      <c r="MC29" s="40"/>
      <c r="MD29" s="40"/>
      <c r="ME29" s="40"/>
      <c r="MF29" s="40"/>
      <c r="MG29" s="40"/>
      <c r="MH29" s="40"/>
      <c r="MI29" s="40"/>
      <c r="MJ29" s="40"/>
      <c r="MK29" s="40"/>
      <c r="ML29" s="40"/>
      <c r="MM29" s="40"/>
      <c r="MN29" s="40"/>
      <c r="MO29" s="40"/>
      <c r="MP29" s="40"/>
      <c r="MQ29" s="40"/>
      <c r="MR29" s="40"/>
      <c r="MS29" s="40"/>
      <c r="MT29" s="40"/>
      <c r="MU29" s="40"/>
      <c r="MV29" s="40"/>
      <c r="MW29" s="40"/>
      <c r="MX29" s="40"/>
      <c r="MY29" s="40"/>
      <c r="MZ29" s="40"/>
      <c r="NA29" s="40"/>
      <c r="NB29" s="40"/>
      <c r="NC29" s="40"/>
      <c r="ND29" s="40"/>
      <c r="NE29" s="40"/>
      <c r="NF29" s="40"/>
      <c r="NG29" s="40"/>
      <c r="NH29" s="40"/>
      <c r="NI29" s="40"/>
      <c r="NJ29" s="40"/>
      <c r="NK29" s="40"/>
      <c r="NL29" s="40"/>
      <c r="NM29" s="40"/>
      <c r="NN29" s="40"/>
      <c r="NO29" s="40"/>
      <c r="NP29" s="40"/>
      <c r="NQ29" s="40"/>
      <c r="NR29" s="40"/>
      <c r="NS29" s="40"/>
      <c r="NT29" s="40"/>
      <c r="NU29" s="40"/>
      <c r="NV29" s="40"/>
      <c r="NW29" s="40"/>
      <c r="NX29" s="40"/>
      <c r="NY29" s="40"/>
      <c r="NZ29" s="40"/>
      <c r="OA29" s="40"/>
      <c r="OB29" s="40"/>
      <c r="OC29" s="40"/>
      <c r="OD29" s="40"/>
      <c r="OE29" s="40"/>
      <c r="OF29" s="40"/>
      <c r="OG29" s="40"/>
      <c r="OH29" s="40"/>
      <c r="OI29" s="40"/>
      <c r="OJ29" s="40"/>
      <c r="OK29" s="40"/>
      <c r="OL29" s="40"/>
      <c r="OM29" s="40"/>
      <c r="ON29" s="40"/>
      <c r="OO29" s="40"/>
      <c r="OP29" s="40"/>
      <c r="OQ29" s="40"/>
      <c r="OR29" s="40"/>
      <c r="OS29" s="40"/>
      <c r="OT29" s="40"/>
      <c r="OU29" s="40"/>
      <c r="OV29" s="40"/>
      <c r="OW29" s="40"/>
      <c r="OX29" s="40"/>
      <c r="OY29" s="40"/>
      <c r="OZ29" s="40"/>
      <c r="PA29" s="40"/>
      <c r="PB29" s="40"/>
      <c r="PC29" s="40"/>
      <c r="PD29" s="40"/>
      <c r="PE29" s="40"/>
      <c r="PF29" s="40"/>
      <c r="PG29" s="40"/>
      <c r="PH29" s="40"/>
      <c r="PI29" s="40"/>
      <c r="PJ29" s="40"/>
      <c r="PK29" s="40"/>
      <c r="PL29" s="40"/>
      <c r="PM29" s="40"/>
      <c r="PN29" s="40"/>
      <c r="PO29" s="40"/>
      <c r="PP29" s="40"/>
      <c r="PQ29" s="40"/>
      <c r="PR29" s="40"/>
      <c r="PS29" s="40"/>
      <c r="PT29" s="40"/>
      <c r="PU29" s="40"/>
      <c r="PV29" s="40"/>
      <c r="PW29" s="40"/>
      <c r="PX29" s="40"/>
      <c r="PY29" s="40"/>
      <c r="PZ29" s="40"/>
      <c r="QA29" s="40"/>
      <c r="QB29" s="40"/>
      <c r="QC29" s="40"/>
      <c r="QD29" s="40"/>
      <c r="QE29" s="40"/>
      <c r="QF29" s="40"/>
      <c r="QG29" s="40"/>
      <c r="QH29" s="40"/>
      <c r="QI29" s="40"/>
      <c r="QJ29" s="40"/>
      <c r="QK29" s="40"/>
      <c r="QL29" s="40"/>
      <c r="QM29" s="40"/>
      <c r="QN29" s="40"/>
      <c r="QO29" s="40"/>
      <c r="QP29" s="40"/>
      <c r="QQ29" s="40"/>
      <c r="QR29" s="40"/>
      <c r="QS29" s="40"/>
      <c r="QT29" s="40"/>
      <c r="QU29" s="40"/>
      <c r="QV29" s="40"/>
      <c r="QW29" s="40"/>
      <c r="QX29" s="40"/>
      <c r="QY29" s="40"/>
      <c r="QZ29" s="40"/>
      <c r="RA29" s="40"/>
      <c r="RB29" s="40"/>
      <c r="RC29" s="40"/>
      <c r="RD29" s="40"/>
      <c r="RE29" s="40"/>
      <c r="RF29" s="40"/>
      <c r="RG29" s="40"/>
      <c r="RH29" s="40"/>
      <c r="RI29" s="40"/>
      <c r="RJ29" s="40"/>
      <c r="RK29" s="40"/>
      <c r="RL29" s="40"/>
      <c r="RM29" s="40"/>
      <c r="RN29" s="40"/>
      <c r="RO29" s="40"/>
      <c r="RP29" s="40"/>
      <c r="RQ29" s="40"/>
      <c r="RR29" s="40"/>
      <c r="RS29" s="40"/>
      <c r="RT29" s="40"/>
      <c r="RU29" s="40"/>
      <c r="RV29" s="40"/>
      <c r="RW29" s="40"/>
      <c r="RX29" s="40"/>
      <c r="RY29" s="40"/>
      <c r="RZ29" s="40"/>
      <c r="SA29" s="40"/>
      <c r="SB29" s="40"/>
      <c r="SC29" s="40"/>
      <c r="SD29" s="40"/>
      <c r="SE29" s="40"/>
      <c r="SF29" s="40"/>
      <c r="SG29" s="40"/>
      <c r="SH29" s="40"/>
      <c r="SI29" s="40"/>
      <c r="SJ29" s="40"/>
      <c r="SK29" s="40"/>
      <c r="SL29" s="40"/>
      <c r="SM29" s="40"/>
      <c r="SN29" s="40"/>
      <c r="SO29" s="40"/>
      <c r="SP29" s="40"/>
      <c r="SQ29" s="40"/>
      <c r="SR29" s="40"/>
      <c r="SS29" s="40"/>
      <c r="ST29" s="40"/>
      <c r="SU29" s="40"/>
      <c r="SV29" s="40"/>
      <c r="SW29" s="40"/>
      <c r="SX29" s="40"/>
      <c r="SY29" s="40"/>
      <c r="SZ29" s="40"/>
      <c r="TA29" s="40"/>
      <c r="TB29" s="40"/>
      <c r="TC29" s="40"/>
      <c r="TD29" s="40"/>
      <c r="TE29" s="40"/>
      <c r="TF29" s="40"/>
      <c r="TG29" s="40"/>
      <c r="TH29" s="40"/>
      <c r="TI29" s="40"/>
      <c r="TJ29" s="40"/>
      <c r="TK29" s="40"/>
      <c r="TL29" s="40"/>
      <c r="TM29" s="40"/>
      <c r="TN29" s="40"/>
      <c r="TO29" s="40"/>
      <c r="TP29" s="40"/>
      <c r="TQ29" s="40"/>
      <c r="TR29" s="40"/>
      <c r="TS29" s="40"/>
      <c r="TT29" s="40"/>
      <c r="TU29" s="40"/>
      <c r="TV29" s="40"/>
      <c r="TW29" s="40"/>
      <c r="TX29" s="40"/>
      <c r="TY29" s="40"/>
      <c r="TZ29" s="40"/>
      <c r="UA29" s="40"/>
      <c r="UB29" s="40"/>
      <c r="UC29" s="40"/>
      <c r="UD29" s="40"/>
      <c r="UE29" s="40"/>
      <c r="UF29" s="40"/>
      <c r="UG29" s="40"/>
      <c r="UH29" s="40"/>
      <c r="UI29" s="40"/>
      <c r="UJ29" s="40"/>
      <c r="UK29" s="40"/>
      <c r="UL29" s="40"/>
      <c r="UM29" s="40"/>
      <c r="UN29" s="40"/>
      <c r="UO29" s="40"/>
      <c r="UP29" s="40"/>
      <c r="UQ29" s="40"/>
      <c r="UR29" s="40"/>
      <c r="US29" s="40"/>
      <c r="UT29" s="40"/>
      <c r="UU29" s="40"/>
      <c r="UV29" s="40"/>
      <c r="UW29" s="40"/>
      <c r="UX29" s="40"/>
      <c r="UY29" s="40"/>
      <c r="UZ29" s="40"/>
      <c r="VA29" s="40"/>
      <c r="VB29" s="40"/>
      <c r="VC29" s="40"/>
      <c r="VD29" s="40"/>
      <c r="VE29" s="40"/>
      <c r="VF29" s="40"/>
      <c r="VG29" s="40"/>
      <c r="VH29" s="40"/>
      <c r="VI29" s="40"/>
      <c r="VJ29" s="40"/>
      <c r="VK29" s="40"/>
      <c r="VL29" s="40"/>
      <c r="VM29" s="40"/>
      <c r="VN29" s="40"/>
      <c r="VO29" s="40"/>
      <c r="VP29" s="40"/>
      <c r="VQ29" s="40"/>
      <c r="VR29" s="40"/>
      <c r="VS29" s="40"/>
      <c r="VT29" s="40"/>
      <c r="VU29" s="40"/>
      <c r="VV29" s="40"/>
      <c r="VW29" s="40"/>
      <c r="VX29" s="40"/>
      <c r="VY29" s="40"/>
      <c r="VZ29" s="40"/>
      <c r="WA29" s="40"/>
      <c r="WB29" s="40"/>
      <c r="WC29" s="40"/>
      <c r="WD29" s="40"/>
      <c r="WE29" s="40"/>
      <c r="WF29" s="40"/>
      <c r="WG29" s="40"/>
      <c r="WH29" s="40"/>
      <c r="WI29" s="40"/>
      <c r="WJ29" s="40"/>
      <c r="WK29" s="40"/>
      <c r="WL29" s="40"/>
      <c r="WM29" s="40"/>
      <c r="WN29" s="40"/>
      <c r="WO29" s="40"/>
      <c r="WP29" s="40"/>
      <c r="WQ29" s="40"/>
      <c r="WR29" s="40"/>
      <c r="WS29" s="40"/>
      <c r="WT29" s="40"/>
      <c r="WU29" s="40"/>
      <c r="WV29" s="40"/>
      <c r="WW29" s="40"/>
      <c r="WX29" s="40"/>
      <c r="WY29" s="40"/>
      <c r="WZ29" s="40"/>
      <c r="XA29" s="40"/>
      <c r="XB29" s="40"/>
      <c r="XC29" s="40"/>
      <c r="XD29" s="40"/>
      <c r="XE29" s="40"/>
      <c r="XF29" s="40"/>
      <c r="XG29" s="40"/>
      <c r="XH29" s="40"/>
      <c r="XI29" s="40"/>
      <c r="XJ29" s="40"/>
      <c r="XK29" s="40"/>
      <c r="XL29" s="40"/>
      <c r="XM29" s="40"/>
      <c r="XN29" s="40"/>
      <c r="XO29" s="40"/>
      <c r="XP29" s="40"/>
      <c r="XQ29" s="40"/>
      <c r="XR29" s="40"/>
      <c r="XS29" s="40"/>
      <c r="XT29" s="40"/>
      <c r="XU29" s="40"/>
      <c r="XV29" s="40"/>
      <c r="XW29" s="40"/>
      <c r="XX29" s="40"/>
      <c r="XY29" s="40"/>
      <c r="XZ29" s="40"/>
      <c r="YA29" s="40"/>
      <c r="YB29" s="40"/>
      <c r="YC29" s="40"/>
      <c r="YD29" s="40"/>
      <c r="YE29" s="40"/>
      <c r="YF29" s="40"/>
      <c r="YG29" s="40"/>
      <c r="YH29" s="40"/>
      <c r="YI29" s="40"/>
      <c r="YJ29" s="40"/>
      <c r="YK29" s="40"/>
      <c r="YL29" s="40"/>
      <c r="YM29" s="40"/>
      <c r="YN29" s="40"/>
      <c r="YO29" s="40"/>
      <c r="YP29" s="40"/>
      <c r="YQ29" s="40"/>
      <c r="YR29" s="40"/>
      <c r="YS29" s="40"/>
      <c r="YT29" s="40"/>
      <c r="YU29" s="40"/>
      <c r="YV29" s="40"/>
      <c r="YW29" s="40"/>
      <c r="YX29" s="40"/>
      <c r="YY29" s="40"/>
      <c r="YZ29" s="40"/>
      <c r="ZA29" s="40"/>
      <c r="ZB29" s="40"/>
      <c r="ZC29" s="40"/>
      <c r="ZD29" s="40"/>
      <c r="ZE29" s="40"/>
      <c r="ZF29" s="40"/>
      <c r="ZG29" s="40"/>
      <c r="ZH29" s="40"/>
      <c r="ZI29" s="40"/>
      <c r="ZJ29" s="40"/>
      <c r="ZK29" s="40"/>
      <c r="ZL29" s="40"/>
      <c r="ZM29" s="40"/>
      <c r="ZN29" s="40"/>
      <c r="ZO29" s="40"/>
      <c r="ZP29" s="40"/>
      <c r="ZQ29" s="40"/>
      <c r="ZR29" s="40"/>
      <c r="ZS29" s="40"/>
      <c r="ZT29" s="40"/>
      <c r="ZU29" s="40"/>
      <c r="ZV29" s="40"/>
      <c r="ZW29" s="40"/>
      <c r="ZX29" s="40"/>
      <c r="ZY29" s="40"/>
      <c r="ZZ29" s="40"/>
      <c r="AAA29" s="40"/>
      <c r="AAB29" s="40"/>
      <c r="AAC29" s="40"/>
      <c r="AAD29" s="40"/>
      <c r="AAE29" s="40"/>
      <c r="AAF29" s="40"/>
      <c r="AAG29" s="40"/>
      <c r="AAH29" s="40"/>
      <c r="AAI29" s="40"/>
      <c r="AAJ29" s="40"/>
      <c r="AAK29" s="40"/>
      <c r="AAL29" s="40"/>
      <c r="AAM29" s="40"/>
      <c r="AAN29" s="40"/>
      <c r="AAO29" s="40"/>
      <c r="AAP29" s="40"/>
      <c r="AAQ29" s="40"/>
      <c r="AAR29" s="40"/>
      <c r="AAS29" s="40"/>
      <c r="AAT29" s="40"/>
      <c r="AAU29" s="40"/>
      <c r="AAV29" s="40"/>
      <c r="AAW29" s="40"/>
      <c r="AAX29" s="40"/>
      <c r="AAY29" s="40"/>
      <c r="AAZ29" s="40"/>
      <c r="ABA29" s="40"/>
      <c r="ABB29" s="40"/>
      <c r="ABC29" s="40"/>
      <c r="ABD29" s="40"/>
      <c r="ABE29" s="40"/>
      <c r="ABF29" s="40"/>
      <c r="ABG29" s="40"/>
      <c r="ABH29" s="40"/>
      <c r="ABI29" s="40"/>
      <c r="ABJ29" s="40"/>
      <c r="ABK29" s="40"/>
      <c r="ABL29" s="40"/>
      <c r="ABM29" s="40"/>
      <c r="ABN29" s="40"/>
      <c r="ABO29" s="40"/>
      <c r="ABP29" s="40"/>
      <c r="ABQ29" s="40"/>
      <c r="ABR29" s="40"/>
      <c r="ABS29" s="40"/>
      <c r="ABT29" s="40"/>
      <c r="ABU29" s="40"/>
      <c r="ABV29" s="40"/>
      <c r="ABW29" s="40"/>
      <c r="ABX29" s="40"/>
      <c r="ABY29" s="40"/>
      <c r="ABZ29" s="40"/>
      <c r="ACA29" s="40"/>
      <c r="ACB29" s="40"/>
      <c r="ACC29" s="40"/>
      <c r="ACD29" s="40"/>
      <c r="ACE29" s="40"/>
      <c r="ACF29" s="40"/>
      <c r="ACG29" s="40"/>
      <c r="ACH29" s="40"/>
      <c r="ACI29" s="40"/>
      <c r="ACJ29" s="40"/>
      <c r="ACK29" s="40"/>
      <c r="ACL29" s="40"/>
      <c r="ACM29" s="40"/>
      <c r="ACN29" s="40"/>
      <c r="ACO29" s="40"/>
      <c r="ACP29" s="40"/>
      <c r="ACQ29" s="40"/>
      <c r="ACR29" s="40"/>
      <c r="ACS29" s="40"/>
      <c r="ACT29" s="40"/>
      <c r="ACU29" s="40"/>
      <c r="ACV29" s="40"/>
      <c r="ACW29" s="40"/>
      <c r="ACX29" s="40"/>
      <c r="ACY29" s="40"/>
      <c r="ACZ29" s="40"/>
      <c r="ADA29" s="40"/>
      <c r="ADB29" s="40"/>
      <c r="ADC29" s="40"/>
      <c r="ADD29" s="40"/>
      <c r="ADE29" s="40"/>
      <c r="ADF29" s="40"/>
      <c r="ADG29" s="40"/>
      <c r="ADH29" s="40"/>
      <c r="ADI29" s="40"/>
      <c r="ADJ29" s="40"/>
      <c r="ADK29" s="40"/>
      <c r="ADL29" s="40"/>
      <c r="ADM29" s="40"/>
      <c r="ADN29" s="40"/>
      <c r="ADO29" s="40"/>
      <c r="ADP29" s="40"/>
      <c r="ADQ29" s="40"/>
      <c r="ADR29" s="40"/>
      <c r="ADS29" s="40"/>
      <c r="ADT29" s="40"/>
      <c r="ADU29" s="40"/>
      <c r="ADV29" s="40"/>
      <c r="ADW29" s="40"/>
      <c r="ADX29" s="40"/>
      <c r="ADY29" s="40"/>
      <c r="ADZ29" s="40"/>
      <c r="AEA29" s="40"/>
      <c r="AEB29" s="40"/>
      <c r="AEC29" s="40"/>
      <c r="AED29" s="40"/>
      <c r="AEE29" s="40"/>
      <c r="AEF29" s="40"/>
      <c r="AEG29" s="40"/>
      <c r="AEH29" s="40"/>
      <c r="AEI29" s="40"/>
      <c r="AEJ29" s="40"/>
      <c r="AEK29" s="40"/>
      <c r="AEL29" s="40"/>
      <c r="AEM29" s="40"/>
      <c r="AEN29" s="40"/>
      <c r="AEO29" s="40"/>
      <c r="AEP29" s="40"/>
      <c r="AEQ29" s="40"/>
      <c r="AER29" s="40"/>
      <c r="AES29" s="40"/>
      <c r="AET29" s="40"/>
      <c r="AEU29" s="40"/>
      <c r="AEV29" s="40"/>
      <c r="AEW29" s="40"/>
      <c r="AEX29" s="40"/>
      <c r="AEY29" s="40"/>
      <c r="AEZ29" s="40"/>
      <c r="AFA29" s="40"/>
      <c r="AFB29" s="40"/>
      <c r="AFC29" s="40"/>
      <c r="AFD29" s="40"/>
      <c r="AFE29" s="40"/>
      <c r="AFF29" s="40"/>
      <c r="AFG29" s="40"/>
      <c r="AFH29" s="40"/>
      <c r="AFI29" s="40"/>
      <c r="AFJ29" s="40"/>
      <c r="AFK29" s="40"/>
      <c r="AFL29" s="40"/>
      <c r="AFM29" s="40"/>
      <c r="AFN29" s="40"/>
      <c r="AFO29" s="40"/>
      <c r="AFP29" s="40"/>
      <c r="AFQ29" s="40"/>
      <c r="AFR29" s="40"/>
      <c r="AFS29" s="40"/>
      <c r="AFT29" s="40"/>
      <c r="AFU29" s="40"/>
      <c r="AFV29" s="40"/>
      <c r="AFW29" s="40"/>
      <c r="AFX29" s="40"/>
      <c r="AFY29" s="40"/>
      <c r="AFZ29" s="40"/>
      <c r="AGA29" s="40"/>
      <c r="AGB29" s="40"/>
      <c r="AGC29" s="40"/>
      <c r="AGD29" s="40"/>
      <c r="AGE29" s="40"/>
      <c r="AGF29" s="40"/>
      <c r="AGG29" s="40"/>
      <c r="AGH29" s="40"/>
      <c r="AGI29" s="40"/>
      <c r="AGJ29" s="40"/>
      <c r="AGK29" s="40"/>
      <c r="AGL29" s="40"/>
      <c r="AGM29" s="40"/>
      <c r="AGN29" s="40"/>
      <c r="AGO29" s="40"/>
      <c r="AGP29" s="40"/>
      <c r="AGQ29" s="40"/>
      <c r="AGR29" s="40"/>
      <c r="AGS29" s="40"/>
      <c r="AGT29" s="40"/>
      <c r="AGU29" s="40"/>
      <c r="AGV29" s="40"/>
      <c r="AGW29" s="40"/>
      <c r="AGX29" s="40"/>
      <c r="AGY29" s="40"/>
      <c r="AGZ29" s="40"/>
      <c r="AHA29" s="40"/>
      <c r="AHB29" s="40"/>
      <c r="AHC29" s="40"/>
      <c r="AHD29" s="40"/>
      <c r="AHE29" s="40"/>
      <c r="AHF29" s="40"/>
      <c r="AHG29" s="40"/>
      <c r="AHH29" s="40"/>
      <c r="AHI29" s="40"/>
      <c r="AHJ29" s="40"/>
      <c r="AHK29" s="40"/>
      <c r="AHL29" s="40"/>
      <c r="AHM29" s="40"/>
      <c r="AHN29" s="40"/>
      <c r="AHO29" s="40"/>
      <c r="AHP29" s="40"/>
      <c r="AHQ29" s="40"/>
      <c r="AHR29" s="40"/>
      <c r="AHS29" s="40"/>
      <c r="AHT29" s="40"/>
      <c r="AHU29" s="40"/>
      <c r="AHV29" s="40"/>
      <c r="AHW29" s="40"/>
      <c r="AHX29" s="40"/>
      <c r="AHY29" s="40"/>
      <c r="AHZ29" s="40"/>
      <c r="AIA29" s="40"/>
      <c r="AIB29" s="40"/>
      <c r="AIC29" s="40"/>
      <c r="AID29" s="40"/>
      <c r="AIE29" s="40"/>
      <c r="AIF29" s="40"/>
      <c r="AIG29" s="40"/>
      <c r="AIH29" s="40"/>
      <c r="AII29" s="40"/>
      <c r="AIJ29" s="40"/>
      <c r="AIK29" s="40"/>
      <c r="AIL29" s="40"/>
      <c r="AIM29" s="40"/>
      <c r="AIN29" s="40"/>
      <c r="AIO29" s="40"/>
      <c r="AIP29" s="40"/>
      <c r="AIQ29" s="40"/>
      <c r="AIR29" s="40"/>
      <c r="AIS29" s="40"/>
      <c r="AIT29" s="40"/>
      <c r="AIU29" s="40"/>
      <c r="AIV29" s="40"/>
      <c r="AIW29" s="40"/>
      <c r="AIX29" s="40"/>
      <c r="AIY29" s="40"/>
      <c r="AIZ29" s="40"/>
      <c r="AJA29" s="40"/>
      <c r="AJB29" s="40"/>
      <c r="AJC29" s="40"/>
      <c r="AJD29" s="40"/>
      <c r="AJE29" s="40"/>
      <c r="AJF29" s="40"/>
      <c r="AJG29" s="40"/>
      <c r="AJH29" s="40"/>
      <c r="AJI29" s="40"/>
      <c r="AJJ29" s="40"/>
      <c r="AJK29" s="40"/>
      <c r="AJL29" s="40"/>
      <c r="AJM29" s="40"/>
      <c r="AJN29" s="40"/>
      <c r="AJO29" s="40"/>
      <c r="AJP29" s="40"/>
      <c r="AJQ29" s="40"/>
      <c r="AJR29" s="40"/>
      <c r="AJS29" s="40"/>
      <c r="AJT29" s="40"/>
      <c r="AJU29" s="40"/>
      <c r="AJV29" s="40"/>
      <c r="AJW29" s="40"/>
      <c r="AJX29" s="40"/>
      <c r="AJY29" s="40"/>
      <c r="AJZ29" s="40"/>
      <c r="AKA29" s="40"/>
      <c r="AKB29" s="40"/>
      <c r="AKC29" s="40"/>
      <c r="AKD29" s="40"/>
      <c r="AKE29" s="40"/>
      <c r="AKF29" s="40"/>
      <c r="AKG29" s="40"/>
      <c r="AKH29" s="40"/>
      <c r="AKI29" s="40"/>
      <c r="AKJ29" s="40"/>
      <c r="AKK29" s="40"/>
      <c r="AKL29" s="40"/>
      <c r="AKM29" s="40"/>
      <c r="AKN29" s="40"/>
      <c r="AKO29" s="40"/>
      <c r="AKP29" s="40"/>
      <c r="AKQ29" s="40"/>
      <c r="AKR29" s="40"/>
      <c r="AKS29" s="40"/>
      <c r="AKT29" s="40"/>
      <c r="AKU29" s="40"/>
      <c r="AKV29" s="40"/>
      <c r="AKW29" s="40"/>
      <c r="AKX29" s="40"/>
      <c r="AKY29" s="40"/>
      <c r="AKZ29" s="40"/>
      <c r="ALA29" s="40"/>
      <c r="ALB29" s="40"/>
      <c r="ALC29" s="40"/>
      <c r="ALD29" s="40"/>
      <c r="ALE29" s="40"/>
      <c r="ALF29" s="40"/>
      <c r="ALG29" s="40"/>
      <c r="ALH29" s="40"/>
      <c r="ALI29" s="40"/>
      <c r="ALJ29" s="40"/>
      <c r="ALK29" s="40"/>
      <c r="ALL29" s="40"/>
      <c r="ALM29" s="40"/>
      <c r="ALN29" s="40"/>
      <c r="ALO29" s="40"/>
      <c r="ALP29" s="40"/>
      <c r="ALQ29" s="40"/>
      <c r="ALR29" s="40"/>
      <c r="ALS29" s="40"/>
      <c r="ALT29" s="40"/>
      <c r="ALU29" s="40"/>
      <c r="ALV29" s="40"/>
    </row>
    <row r="30" spans="2:1010" ht="15.95" customHeight="1">
      <c r="B30" s="3"/>
      <c r="C30" s="3"/>
      <c r="D30" s="18"/>
      <c r="E30" s="18"/>
      <c r="F30" s="18"/>
      <c r="G30" s="18"/>
      <c r="H30" s="18"/>
      <c r="I30" s="18"/>
    </row>
    <row r="31" spans="2:1010" ht="15.95" customHeight="1">
      <c r="B31" s="3"/>
      <c r="C31" s="3"/>
      <c r="D31" s="18"/>
      <c r="E31" s="18"/>
      <c r="F31" s="18"/>
      <c r="G31" s="18"/>
      <c r="H31" s="18"/>
      <c r="I31" s="18"/>
    </row>
    <row r="32" spans="2:1010" ht="15.95" customHeight="1">
      <c r="B32" s="3"/>
      <c r="C32" s="3"/>
      <c r="D32" s="18"/>
      <c r="E32" s="18"/>
      <c r="F32" s="18"/>
      <c r="G32" s="18"/>
      <c r="H32" s="18"/>
      <c r="I32" s="18"/>
    </row>
    <row r="33" spans="2:9" ht="15.95" customHeight="1">
      <c r="B33" s="3"/>
      <c r="C33" s="3"/>
      <c r="D33" s="18"/>
      <c r="E33" s="18"/>
      <c r="F33" s="18"/>
      <c r="G33" s="18"/>
      <c r="H33" s="18"/>
      <c r="I33" s="18"/>
    </row>
    <row r="34" spans="2:9" ht="15.95" customHeight="1">
      <c r="B34" s="3"/>
      <c r="C34" s="3"/>
      <c r="D34" s="18"/>
      <c r="E34" s="18"/>
      <c r="F34" s="18"/>
      <c r="G34" s="18"/>
      <c r="H34" s="18"/>
      <c r="I34" s="18"/>
    </row>
    <row r="35" spans="2:9" ht="15.95" customHeight="1">
      <c r="B35" s="3"/>
      <c r="C35" s="3"/>
      <c r="D35" s="18"/>
      <c r="E35" s="18"/>
      <c r="F35" s="18"/>
      <c r="G35" s="18"/>
      <c r="H35" s="18"/>
      <c r="I35" s="18"/>
    </row>
    <row r="36" spans="2:9" ht="15.95" customHeight="1">
      <c r="B36" s="3"/>
      <c r="C36" s="3"/>
      <c r="D36" s="18"/>
      <c r="E36" s="18"/>
      <c r="F36" s="18"/>
      <c r="G36" s="18"/>
      <c r="H36" s="18"/>
      <c r="I36" s="18"/>
    </row>
    <row r="37" spans="2:9" ht="15.95" customHeight="1">
      <c r="B37" s="3"/>
      <c r="C37" s="3"/>
      <c r="D37" s="18"/>
      <c r="E37" s="18"/>
      <c r="F37" s="18"/>
      <c r="G37" s="18"/>
      <c r="H37" s="18"/>
      <c r="I37" s="18"/>
    </row>
    <row r="38" spans="2:9" ht="15.95" customHeight="1">
      <c r="B38" s="3"/>
      <c r="C38" s="3"/>
      <c r="D38" s="18"/>
      <c r="E38" s="18"/>
      <c r="F38" s="18"/>
      <c r="G38" s="18"/>
      <c r="H38" s="18"/>
      <c r="I38" s="18"/>
    </row>
    <row r="39" spans="2:9" ht="15.95" customHeight="1">
      <c r="B39" s="3"/>
      <c r="C39" s="3"/>
      <c r="D39" s="18"/>
      <c r="E39" s="18"/>
      <c r="F39" s="18"/>
      <c r="G39" s="18"/>
      <c r="H39" s="18"/>
      <c r="I39" s="18"/>
    </row>
    <row r="40" spans="2:9" ht="15.95" customHeight="1">
      <c r="B40" s="3"/>
      <c r="C40" s="3"/>
      <c r="D40" s="18"/>
      <c r="E40" s="18"/>
      <c r="F40" s="18"/>
      <c r="G40" s="18"/>
      <c r="H40" s="18"/>
      <c r="I40" s="18"/>
    </row>
    <row r="41" spans="2:9" ht="15.95" customHeight="1">
      <c r="B41" s="3"/>
      <c r="C41" s="3"/>
      <c r="D41" s="18"/>
      <c r="E41" s="18"/>
      <c r="F41" s="18"/>
      <c r="G41" s="18"/>
      <c r="H41" s="18"/>
      <c r="I41" s="18"/>
    </row>
    <row r="42" spans="2:9" ht="15.95" customHeight="1">
      <c r="B42" s="3"/>
      <c r="C42" s="3"/>
      <c r="D42" s="18"/>
      <c r="E42" s="18"/>
      <c r="F42" s="18"/>
      <c r="G42" s="18"/>
      <c r="H42" s="18"/>
      <c r="I42" s="18"/>
    </row>
    <row r="43" spans="2:9" ht="15.95" customHeight="1">
      <c r="B43" s="3"/>
      <c r="C43" s="3"/>
      <c r="D43" s="18"/>
      <c r="E43" s="18"/>
      <c r="F43" s="18"/>
      <c r="G43" s="18"/>
      <c r="H43" s="18"/>
      <c r="I43" s="18"/>
    </row>
    <row r="44" spans="2:9" ht="15.95" customHeight="1">
      <c r="B44" s="3"/>
      <c r="C44" s="3"/>
      <c r="D44" s="18"/>
      <c r="E44" s="18"/>
      <c r="F44" s="18"/>
      <c r="G44" s="18"/>
      <c r="H44" s="18"/>
      <c r="I44" s="18"/>
    </row>
    <row r="45" spans="2:9" ht="15.95" customHeight="1">
      <c r="B45" s="3"/>
      <c r="C45" s="3"/>
      <c r="D45" s="18"/>
      <c r="E45" s="18"/>
      <c r="F45" s="18"/>
      <c r="G45" s="18"/>
      <c r="H45" s="18"/>
      <c r="I45" s="18"/>
    </row>
    <row r="46" spans="2:9" ht="15.95" customHeight="1">
      <c r="B46" s="3"/>
      <c r="C46" s="3"/>
      <c r="D46" s="18"/>
      <c r="E46" s="18"/>
      <c r="F46" s="18"/>
      <c r="G46" s="18"/>
      <c r="H46" s="18"/>
      <c r="I46" s="18"/>
    </row>
    <row r="47" spans="2:9" ht="15.95" customHeight="1">
      <c r="B47" s="3"/>
      <c r="C47" s="3"/>
      <c r="D47" s="18"/>
      <c r="E47" s="18"/>
      <c r="F47" s="18"/>
      <c r="G47" s="18"/>
      <c r="H47" s="18"/>
      <c r="I47" s="18"/>
    </row>
    <row r="48" spans="2:9" ht="15.95" customHeight="1">
      <c r="B48" s="3"/>
      <c r="C48" s="3"/>
      <c r="D48" s="18"/>
      <c r="E48" s="18"/>
      <c r="F48" s="18"/>
      <c r="G48" s="18"/>
      <c r="H48" s="18"/>
      <c r="I48" s="18"/>
    </row>
    <row r="49" spans="2:9" ht="15.95" customHeight="1">
      <c r="B49" s="3"/>
      <c r="C49" s="3"/>
      <c r="D49" s="18"/>
      <c r="E49" s="18"/>
      <c r="F49" s="18"/>
      <c r="G49" s="18"/>
      <c r="H49" s="18"/>
      <c r="I49" s="18"/>
    </row>
    <row r="50" spans="2:9" ht="15.95" customHeight="1">
      <c r="B50" s="3"/>
      <c r="C50" s="3"/>
      <c r="D50" s="18"/>
      <c r="E50" s="18"/>
      <c r="F50" s="18"/>
      <c r="G50" s="18"/>
      <c r="H50" s="18"/>
      <c r="I50" s="18"/>
    </row>
    <row r="51" spans="2:9" ht="15.95" customHeight="1">
      <c r="B51" s="3"/>
      <c r="C51" s="3"/>
      <c r="D51" s="18"/>
      <c r="E51" s="18"/>
      <c r="F51" s="18"/>
      <c r="G51" s="18"/>
      <c r="H51" s="18"/>
      <c r="I51" s="18"/>
    </row>
    <row r="52" spans="2:9" ht="15.95" customHeight="1">
      <c r="B52" s="3"/>
      <c r="C52" s="3"/>
      <c r="D52" s="18"/>
      <c r="E52" s="18"/>
      <c r="F52" s="18"/>
      <c r="G52" s="18"/>
      <c r="H52" s="18"/>
      <c r="I52" s="18"/>
    </row>
    <row r="53" spans="2:9" ht="15.95" customHeight="1">
      <c r="B53" s="3"/>
      <c r="C53" s="3"/>
      <c r="D53" s="18"/>
      <c r="E53" s="18"/>
      <c r="F53" s="18"/>
      <c r="G53" s="18"/>
      <c r="H53" s="18"/>
      <c r="I53" s="18"/>
    </row>
    <row r="54" spans="2:9" ht="15.95" customHeight="1">
      <c r="B54" s="3"/>
      <c r="C54" s="3"/>
      <c r="D54" s="18"/>
      <c r="E54" s="18"/>
      <c r="F54" s="18"/>
      <c r="G54" s="18"/>
      <c r="H54" s="18"/>
      <c r="I54" s="18"/>
    </row>
    <row r="55" spans="2:9" ht="15.95" customHeight="1">
      <c r="B55" s="3"/>
      <c r="C55" s="3"/>
      <c r="D55" s="18"/>
      <c r="E55" s="18"/>
      <c r="F55" s="18"/>
      <c r="G55" s="18"/>
      <c r="H55" s="18"/>
      <c r="I55" s="18"/>
    </row>
    <row r="56" spans="2:9" ht="15.95" customHeight="1">
      <c r="B56" s="3"/>
      <c r="C56" s="3"/>
      <c r="D56" s="18"/>
      <c r="E56" s="18"/>
      <c r="F56" s="18"/>
      <c r="G56" s="18"/>
      <c r="H56" s="18"/>
      <c r="I56" s="18"/>
    </row>
    <row r="57" spans="2:9" ht="15.95" customHeight="1">
      <c r="B57" s="3"/>
      <c r="C57" s="3"/>
      <c r="D57" s="18"/>
      <c r="E57" s="18"/>
      <c r="F57" s="18"/>
      <c r="G57" s="18"/>
      <c r="H57" s="18"/>
      <c r="I57" s="18"/>
    </row>
    <row r="58" spans="2:9" ht="15.95" customHeight="1">
      <c r="B58" s="3"/>
      <c r="C58" s="3"/>
      <c r="D58" s="18"/>
      <c r="E58" s="18"/>
      <c r="F58" s="18"/>
      <c r="G58" s="18"/>
      <c r="H58" s="18"/>
      <c r="I58" s="18"/>
    </row>
    <row r="59" spans="2:9" ht="15.95" customHeight="1">
      <c r="B59" s="3"/>
      <c r="C59" s="3"/>
      <c r="D59" s="18"/>
      <c r="E59" s="18"/>
      <c r="F59" s="18"/>
      <c r="G59" s="18"/>
      <c r="H59" s="18"/>
      <c r="I59" s="18"/>
    </row>
    <row r="60" spans="2:9" ht="15.95" customHeight="1">
      <c r="B60" s="3"/>
      <c r="C60" s="3"/>
      <c r="D60" s="18"/>
      <c r="E60" s="18"/>
      <c r="F60" s="18"/>
      <c r="G60" s="18"/>
      <c r="H60" s="18"/>
      <c r="I60" s="18"/>
    </row>
    <row r="61" spans="2:9" ht="15.95" customHeight="1">
      <c r="B61" s="3"/>
      <c r="C61" s="3"/>
      <c r="D61" s="18"/>
      <c r="E61" s="18"/>
      <c r="F61" s="18"/>
      <c r="G61" s="18"/>
      <c r="H61" s="18"/>
      <c r="I61" s="18"/>
    </row>
    <row r="62" spans="2:9" ht="15.95" customHeight="1">
      <c r="B62" s="3"/>
      <c r="C62" s="3"/>
      <c r="D62" s="18"/>
      <c r="E62" s="18"/>
      <c r="F62" s="18"/>
      <c r="G62" s="18"/>
      <c r="H62" s="18"/>
      <c r="I62" s="18"/>
    </row>
    <row r="63" spans="2:9" ht="15.95" customHeight="1">
      <c r="B63" s="3"/>
      <c r="C63" s="3"/>
      <c r="D63" s="18"/>
      <c r="E63" s="18"/>
      <c r="F63" s="18"/>
      <c r="G63" s="18"/>
      <c r="H63" s="18"/>
      <c r="I63" s="18"/>
    </row>
    <row r="64" spans="2:9" ht="15.95" customHeight="1">
      <c r="B64" s="3"/>
      <c r="C64" s="3"/>
      <c r="D64" s="18"/>
      <c r="E64" s="18"/>
      <c r="F64" s="18"/>
      <c r="G64" s="18"/>
      <c r="H64" s="18"/>
      <c r="I64" s="18"/>
    </row>
    <row r="65" spans="2:9" ht="15.95" customHeight="1">
      <c r="B65" s="3"/>
      <c r="C65" s="3"/>
      <c r="D65" s="18"/>
      <c r="E65" s="18"/>
      <c r="F65" s="18"/>
      <c r="G65" s="18"/>
      <c r="H65" s="18"/>
      <c r="I65" s="18"/>
    </row>
    <row r="66" spans="2:9" ht="15.95" customHeight="1">
      <c r="B66" s="3"/>
      <c r="C66" s="3"/>
      <c r="D66" s="18"/>
      <c r="E66" s="18"/>
      <c r="F66" s="18"/>
      <c r="G66" s="18"/>
      <c r="H66" s="18"/>
      <c r="I66" s="18"/>
    </row>
    <row r="67" spans="2:9" ht="15.95" customHeight="1">
      <c r="B67" s="3"/>
      <c r="C67" s="3"/>
      <c r="D67" s="18"/>
      <c r="E67" s="18"/>
      <c r="F67" s="18"/>
      <c r="G67" s="18"/>
      <c r="H67" s="18"/>
      <c r="I67" s="18"/>
    </row>
    <row r="68" spans="2:9" ht="15.95" customHeight="1">
      <c r="B68" s="3"/>
      <c r="C68" s="3"/>
      <c r="D68" s="18"/>
      <c r="E68" s="18"/>
      <c r="F68" s="18"/>
      <c r="G68" s="18"/>
      <c r="H68" s="18"/>
      <c r="I68" s="18"/>
    </row>
    <row r="69" spans="2:9" ht="15.95" customHeight="1">
      <c r="B69" s="3"/>
      <c r="C69" s="3"/>
      <c r="D69" s="18"/>
      <c r="E69" s="18"/>
      <c r="F69" s="18"/>
      <c r="G69" s="18"/>
      <c r="H69" s="18"/>
      <c r="I69" s="18"/>
    </row>
    <row r="70" spans="2:9" ht="15.95" customHeight="1">
      <c r="B70" s="3"/>
      <c r="C70" s="3"/>
      <c r="D70" s="18"/>
      <c r="E70" s="18"/>
      <c r="F70" s="18"/>
      <c r="G70" s="18"/>
      <c r="H70" s="18"/>
      <c r="I70" s="18"/>
    </row>
    <row r="71" spans="2:9" ht="15.95" customHeight="1">
      <c r="B71" s="3"/>
      <c r="C71" s="3"/>
      <c r="D71" s="18"/>
      <c r="E71" s="18"/>
      <c r="F71" s="18"/>
      <c r="G71" s="18"/>
      <c r="H71" s="18"/>
      <c r="I71" s="18"/>
    </row>
    <row r="72" spans="2:9" ht="15.95" customHeight="1">
      <c r="B72" s="3"/>
      <c r="C72" s="3"/>
      <c r="D72" s="18"/>
      <c r="E72" s="18"/>
      <c r="F72" s="18"/>
      <c r="G72" s="18"/>
      <c r="H72" s="18"/>
      <c r="I72" s="18"/>
    </row>
    <row r="73" spans="2:9" ht="15.95" customHeight="1">
      <c r="B73" s="3"/>
      <c r="C73" s="3"/>
      <c r="D73" s="18"/>
      <c r="E73" s="18"/>
      <c r="F73" s="18"/>
      <c r="G73" s="18"/>
      <c r="H73" s="18"/>
      <c r="I73" s="18"/>
    </row>
    <row r="74" spans="2:9" ht="15.95" customHeight="1">
      <c r="B74" s="3"/>
      <c r="C74" s="3"/>
      <c r="D74" s="18"/>
      <c r="E74" s="18"/>
      <c r="F74" s="18"/>
      <c r="G74" s="18"/>
      <c r="H74" s="18"/>
      <c r="I74" s="18"/>
    </row>
    <row r="75" spans="2:9" ht="15.95" customHeight="1">
      <c r="B75" s="3"/>
      <c r="C75" s="3"/>
      <c r="D75" s="18"/>
      <c r="E75" s="18"/>
      <c r="F75" s="18"/>
      <c r="G75" s="18"/>
      <c r="H75" s="18"/>
      <c r="I75" s="18"/>
    </row>
    <row r="76" spans="2:9" ht="15.95" customHeight="1">
      <c r="B76" s="3"/>
      <c r="C76" s="3"/>
      <c r="D76" s="18"/>
      <c r="E76" s="18"/>
      <c r="F76" s="18"/>
      <c r="G76" s="18"/>
      <c r="H76" s="18"/>
      <c r="I76" s="18"/>
    </row>
    <row r="77" spans="2:9" ht="15.95" customHeight="1">
      <c r="B77" s="3"/>
      <c r="C77" s="3"/>
      <c r="D77" s="18"/>
      <c r="E77" s="18"/>
      <c r="F77" s="18"/>
      <c r="G77" s="18"/>
      <c r="H77" s="18"/>
      <c r="I77" s="18"/>
    </row>
    <row r="78" spans="2:9" ht="15.95" customHeight="1">
      <c r="B78" s="3"/>
      <c r="C78" s="3"/>
      <c r="D78" s="18"/>
      <c r="E78" s="18"/>
      <c r="F78" s="18"/>
      <c r="G78" s="18"/>
      <c r="H78" s="18"/>
      <c r="I78" s="18"/>
    </row>
    <row r="79" spans="2:9" ht="15.95" customHeight="1">
      <c r="B79" s="3"/>
      <c r="C79" s="3"/>
      <c r="D79" s="18"/>
      <c r="E79" s="18"/>
      <c r="F79" s="18"/>
      <c r="G79" s="18"/>
      <c r="H79" s="18"/>
      <c r="I79" s="18"/>
    </row>
    <row r="80" spans="2:9" ht="15.95" customHeight="1">
      <c r="B80" s="3"/>
      <c r="C80" s="3"/>
      <c r="D80" s="18"/>
      <c r="E80" s="18"/>
      <c r="F80" s="18"/>
      <c r="G80" s="18"/>
      <c r="H80" s="18"/>
      <c r="I80" s="18"/>
    </row>
    <row r="81" spans="2:9" ht="15.95" customHeight="1">
      <c r="B81" s="3"/>
      <c r="C81" s="3"/>
      <c r="D81" s="18"/>
      <c r="E81" s="18"/>
      <c r="F81" s="18"/>
      <c r="G81" s="18"/>
      <c r="H81" s="18"/>
      <c r="I81" s="18"/>
    </row>
    <row r="82" spans="2:9" ht="15.95" customHeight="1">
      <c r="B82" s="3"/>
      <c r="C82" s="3"/>
      <c r="D82" s="18"/>
      <c r="E82" s="18"/>
      <c r="F82" s="18"/>
      <c r="G82" s="18"/>
      <c r="H82" s="18"/>
      <c r="I82" s="18"/>
    </row>
    <row r="83" spans="2:9" ht="15.95" customHeight="1">
      <c r="B83" s="3"/>
      <c r="C83" s="3"/>
      <c r="D83" s="18"/>
      <c r="E83" s="18"/>
      <c r="F83" s="18"/>
      <c r="G83" s="18"/>
      <c r="H83" s="18"/>
      <c r="I83" s="18"/>
    </row>
    <row r="84" spans="2:9" ht="15.95" customHeight="1">
      <c r="B84" s="3"/>
      <c r="C84" s="3"/>
      <c r="D84" s="18"/>
      <c r="E84" s="18"/>
      <c r="F84" s="18"/>
      <c r="G84" s="18"/>
      <c r="H84" s="18"/>
      <c r="I84" s="18"/>
    </row>
    <row r="85" spans="2:9" ht="15.95" customHeight="1">
      <c r="B85" s="3"/>
      <c r="C85" s="3"/>
      <c r="D85" s="18"/>
      <c r="E85" s="18"/>
      <c r="F85" s="18"/>
      <c r="G85" s="18"/>
      <c r="H85" s="18"/>
      <c r="I85" s="18"/>
    </row>
    <row r="86" spans="2:9" ht="15.95" customHeight="1">
      <c r="B86" s="3"/>
      <c r="C86" s="3"/>
      <c r="D86" s="18"/>
      <c r="E86" s="18"/>
      <c r="F86" s="18"/>
      <c r="G86" s="18"/>
      <c r="H86" s="18"/>
      <c r="I86" s="18"/>
    </row>
    <row r="87" spans="2:9" ht="15.95" customHeight="1">
      <c r="B87" s="3"/>
      <c r="C87" s="3"/>
      <c r="D87" s="18"/>
      <c r="E87" s="18"/>
      <c r="F87" s="18"/>
      <c r="G87" s="18"/>
      <c r="H87" s="18"/>
      <c r="I87" s="18"/>
    </row>
    <row r="88" spans="2:9" ht="15.95" customHeight="1">
      <c r="B88" s="3"/>
      <c r="C88" s="3"/>
      <c r="D88" s="18"/>
      <c r="E88" s="18"/>
      <c r="F88" s="18"/>
      <c r="G88" s="18"/>
      <c r="H88" s="18"/>
      <c r="I88" s="18"/>
    </row>
    <row r="89" spans="2:9" ht="15.95" customHeight="1">
      <c r="B89" s="3"/>
      <c r="C89" s="3"/>
      <c r="D89" s="18"/>
      <c r="E89" s="18"/>
      <c r="F89" s="18"/>
      <c r="G89" s="18"/>
      <c r="H89" s="18"/>
      <c r="I89" s="18"/>
    </row>
    <row r="90" spans="2:9" ht="15.95" customHeight="1">
      <c r="B90" s="3"/>
      <c r="C90" s="3"/>
      <c r="D90" s="18"/>
      <c r="E90" s="18"/>
      <c r="F90" s="18"/>
      <c r="G90" s="18"/>
      <c r="H90" s="18"/>
      <c r="I90" s="18"/>
    </row>
    <row r="91" spans="2:9" ht="15.95" customHeight="1">
      <c r="B91" s="3"/>
      <c r="C91" s="3"/>
      <c r="D91" s="18"/>
      <c r="E91" s="18"/>
      <c r="F91" s="18"/>
      <c r="G91" s="18"/>
      <c r="H91" s="18"/>
      <c r="I91" s="18"/>
    </row>
    <row r="92" spans="2:9" ht="15.95" customHeight="1">
      <c r="B92" s="3"/>
      <c r="C92" s="3"/>
      <c r="D92" s="18"/>
      <c r="E92" s="18"/>
      <c r="F92" s="18"/>
      <c r="G92" s="18"/>
      <c r="H92" s="18"/>
      <c r="I92" s="18"/>
    </row>
    <row r="93" spans="2:9" ht="15.95" customHeight="1">
      <c r="B93" s="3"/>
      <c r="C93" s="3"/>
      <c r="D93" s="18"/>
      <c r="E93" s="18"/>
      <c r="F93" s="18"/>
      <c r="G93" s="18"/>
      <c r="H93" s="18"/>
      <c r="I93" s="18"/>
    </row>
    <row r="94" spans="2:9" ht="15.95" customHeight="1">
      <c r="B94" s="3"/>
      <c r="C94" s="3"/>
      <c r="D94" s="18"/>
      <c r="E94" s="18"/>
      <c r="F94" s="18"/>
      <c r="G94" s="18"/>
      <c r="H94" s="18"/>
      <c r="I94" s="18"/>
    </row>
    <row r="95" spans="2:9" ht="15.95" customHeight="1">
      <c r="B95" s="3"/>
      <c r="C95" s="3"/>
      <c r="D95" s="18"/>
      <c r="E95" s="18"/>
      <c r="F95" s="18"/>
      <c r="G95" s="18"/>
      <c r="H95" s="18"/>
      <c r="I95" s="18"/>
    </row>
    <row r="96" spans="2:9" ht="15.95" customHeight="1">
      <c r="B96" s="3"/>
      <c r="C96" s="3"/>
      <c r="D96" s="18"/>
      <c r="E96" s="18"/>
      <c r="F96" s="18"/>
      <c r="G96" s="18"/>
      <c r="H96" s="18"/>
      <c r="I96" s="18"/>
    </row>
    <row r="97" spans="2:9" ht="15.95" customHeight="1">
      <c r="B97" s="3"/>
      <c r="C97" s="3"/>
      <c r="D97" s="18"/>
      <c r="E97" s="18"/>
      <c r="F97" s="18"/>
      <c r="G97" s="18"/>
      <c r="H97" s="18"/>
      <c r="I97" s="18"/>
    </row>
    <row r="98" spans="2:9" ht="15.95" customHeight="1">
      <c r="B98" s="3"/>
      <c r="C98" s="3"/>
      <c r="D98" s="18"/>
      <c r="E98" s="18"/>
      <c r="F98" s="18"/>
      <c r="G98" s="18"/>
      <c r="H98" s="18"/>
      <c r="I98" s="18"/>
    </row>
    <row r="99" spans="2:9" ht="15.95" customHeight="1">
      <c r="B99" s="3"/>
      <c r="C99" s="3"/>
      <c r="D99" s="18"/>
      <c r="E99" s="18"/>
      <c r="F99" s="18"/>
      <c r="G99" s="18"/>
      <c r="H99" s="18"/>
      <c r="I99" s="18"/>
    </row>
    <row r="100" spans="2:9" ht="15.95" customHeight="1">
      <c r="B100" s="3"/>
      <c r="C100" s="3"/>
      <c r="D100" s="18"/>
      <c r="E100" s="18"/>
      <c r="F100" s="18"/>
      <c r="G100" s="18"/>
      <c r="H100" s="18"/>
      <c r="I100" s="18"/>
    </row>
    <row r="101" spans="2:9" ht="15.95" customHeight="1">
      <c r="B101" s="3"/>
      <c r="C101" s="3"/>
      <c r="D101" s="18"/>
      <c r="E101" s="18"/>
      <c r="F101" s="18"/>
      <c r="G101" s="18"/>
      <c r="H101" s="18"/>
      <c r="I101" s="18"/>
    </row>
    <row r="102" spans="2:9" ht="15.95" customHeight="1">
      <c r="B102" s="3"/>
      <c r="C102" s="3"/>
      <c r="D102" s="18"/>
      <c r="E102" s="18"/>
      <c r="F102" s="18"/>
      <c r="G102" s="18"/>
      <c r="H102" s="18"/>
      <c r="I102" s="18"/>
    </row>
    <row r="103" spans="2:9" ht="15.95" customHeight="1">
      <c r="B103" s="3"/>
      <c r="C103" s="3"/>
      <c r="D103" s="18"/>
      <c r="E103" s="18"/>
      <c r="F103" s="18"/>
      <c r="G103" s="18"/>
      <c r="H103" s="18"/>
      <c r="I103" s="18"/>
    </row>
    <row r="104" spans="2:9" ht="15.95" customHeight="1">
      <c r="B104" s="3"/>
      <c r="C104" s="3"/>
      <c r="D104" s="18"/>
      <c r="E104" s="18"/>
      <c r="F104" s="18"/>
      <c r="G104" s="18"/>
      <c r="H104" s="18"/>
      <c r="I104" s="18"/>
    </row>
    <row r="105" spans="2:9" ht="15.95" customHeight="1">
      <c r="B105" s="3"/>
      <c r="C105" s="3"/>
      <c r="D105" s="18"/>
      <c r="E105" s="18"/>
      <c r="F105" s="18"/>
      <c r="G105" s="18"/>
      <c r="H105" s="18"/>
      <c r="I105" s="18"/>
    </row>
    <row r="106" spans="2:9" ht="15.95" customHeight="1">
      <c r="B106" s="3"/>
      <c r="C106" s="3"/>
      <c r="D106" s="18"/>
      <c r="E106" s="18"/>
      <c r="F106" s="18"/>
      <c r="G106" s="18"/>
      <c r="H106" s="18"/>
      <c r="I106" s="18"/>
    </row>
    <row r="107" spans="2:9" ht="15.95" customHeight="1">
      <c r="B107" s="3"/>
      <c r="C107" s="3"/>
      <c r="D107" s="18"/>
      <c r="E107" s="18"/>
      <c r="F107" s="18"/>
      <c r="G107" s="18"/>
      <c r="H107" s="18"/>
      <c r="I107" s="18"/>
    </row>
    <row r="108" spans="2:9" ht="15.95" customHeight="1">
      <c r="B108" s="3"/>
      <c r="C108" s="3"/>
      <c r="D108" s="18"/>
      <c r="E108" s="18"/>
      <c r="F108" s="18"/>
      <c r="G108" s="18"/>
      <c r="H108" s="18"/>
      <c r="I108" s="18"/>
    </row>
    <row r="109" spans="2:9" ht="15.95" customHeight="1">
      <c r="B109" s="3"/>
      <c r="C109" s="3"/>
      <c r="D109" s="18"/>
      <c r="E109" s="18"/>
      <c r="F109" s="18"/>
      <c r="G109" s="18"/>
      <c r="H109" s="18"/>
      <c r="I109" s="18"/>
    </row>
    <row r="110" spans="2:9" ht="15.95" customHeight="1">
      <c r="B110" s="3"/>
      <c r="C110" s="3"/>
      <c r="D110" s="18"/>
      <c r="E110" s="18"/>
      <c r="F110" s="18"/>
      <c r="G110" s="18"/>
      <c r="H110" s="18"/>
      <c r="I110" s="18"/>
    </row>
    <row r="111" spans="2:9" ht="15.95" customHeight="1">
      <c r="B111" s="3"/>
      <c r="C111" s="3"/>
      <c r="D111" s="18"/>
      <c r="E111" s="18"/>
      <c r="F111" s="18"/>
      <c r="G111" s="18"/>
      <c r="H111" s="18"/>
      <c r="I111" s="18"/>
    </row>
    <row r="112" spans="2:9" ht="15.95" customHeight="1">
      <c r="B112" s="3"/>
      <c r="C112" s="3"/>
      <c r="D112" s="18"/>
      <c r="E112" s="18"/>
      <c r="F112" s="18"/>
      <c r="G112" s="18"/>
      <c r="H112" s="18"/>
      <c r="I112" s="18"/>
    </row>
    <row r="113" spans="2:9" ht="15.95" customHeight="1">
      <c r="B113" s="3"/>
      <c r="C113" s="3"/>
      <c r="D113" s="18"/>
      <c r="E113" s="18"/>
      <c r="F113" s="18"/>
      <c r="G113" s="18"/>
      <c r="H113" s="18"/>
      <c r="I113" s="18"/>
    </row>
    <row r="114" spans="2:9" ht="15.95" customHeight="1">
      <c r="B114" s="3"/>
      <c r="C114" s="3"/>
      <c r="D114" s="18"/>
      <c r="E114" s="18"/>
      <c r="F114" s="18"/>
      <c r="G114" s="18"/>
      <c r="H114" s="18"/>
      <c r="I114" s="18"/>
    </row>
    <row r="115" spans="2:9" ht="15.95" customHeight="1">
      <c r="B115" s="3"/>
      <c r="C115" s="3"/>
      <c r="D115" s="18"/>
      <c r="E115" s="18"/>
      <c r="F115" s="18"/>
      <c r="G115" s="18"/>
      <c r="H115" s="18"/>
      <c r="I115" s="18"/>
    </row>
    <row r="116" spans="2:9" ht="15.95" customHeight="1">
      <c r="B116" s="3"/>
      <c r="C116" s="3"/>
      <c r="D116" s="18"/>
      <c r="E116" s="18"/>
      <c r="F116" s="18"/>
      <c r="G116" s="18"/>
      <c r="H116" s="18"/>
      <c r="I116" s="18"/>
    </row>
    <row r="117" spans="2:9" ht="15.95" customHeight="1">
      <c r="B117" s="3"/>
      <c r="C117" s="3"/>
      <c r="D117" s="18"/>
      <c r="E117" s="18"/>
      <c r="F117" s="18"/>
      <c r="G117" s="18"/>
      <c r="H117" s="18"/>
      <c r="I117" s="18"/>
    </row>
    <row r="118" spans="2:9" ht="15.95" customHeight="1">
      <c r="B118" s="3"/>
      <c r="C118" s="3"/>
      <c r="D118" s="18"/>
      <c r="E118" s="18"/>
      <c r="F118" s="18"/>
      <c r="G118" s="18"/>
      <c r="H118" s="18"/>
      <c r="I118" s="18"/>
    </row>
    <row r="119" spans="2:9" ht="15.95" customHeight="1">
      <c r="B119" s="3"/>
      <c r="C119" s="3"/>
      <c r="D119" s="18"/>
      <c r="E119" s="18"/>
      <c r="F119" s="18"/>
      <c r="G119" s="18"/>
      <c r="H119" s="18"/>
      <c r="I119" s="18"/>
    </row>
    <row r="120" spans="2:9" ht="15.95" customHeight="1">
      <c r="B120" s="3"/>
      <c r="C120" s="3"/>
      <c r="D120" s="18"/>
      <c r="E120" s="18"/>
      <c r="F120" s="18"/>
      <c r="G120" s="18"/>
      <c r="H120" s="18"/>
      <c r="I120" s="18"/>
    </row>
    <row r="121" spans="2:9" ht="15.95" customHeight="1">
      <c r="B121" s="3"/>
      <c r="C121" s="3"/>
      <c r="D121" s="18"/>
      <c r="E121" s="18"/>
      <c r="F121" s="18"/>
      <c r="G121" s="18"/>
      <c r="H121" s="18"/>
      <c r="I121" s="18"/>
    </row>
    <row r="122" spans="2:9" ht="15.95" customHeight="1">
      <c r="B122" s="3"/>
      <c r="C122" s="3"/>
      <c r="D122" s="18"/>
      <c r="E122" s="18"/>
      <c r="F122" s="18"/>
      <c r="G122" s="18"/>
      <c r="H122" s="18"/>
      <c r="I122" s="18"/>
    </row>
    <row r="123" spans="2:9" ht="15.95" customHeight="1">
      <c r="B123" s="3"/>
      <c r="C123" s="3"/>
      <c r="D123" s="18"/>
      <c r="E123" s="18"/>
      <c r="F123" s="18"/>
      <c r="G123" s="18"/>
      <c r="H123" s="18"/>
      <c r="I123" s="18"/>
    </row>
    <row r="124" spans="2:9" ht="15.95" customHeight="1">
      <c r="B124" s="3"/>
      <c r="C124" s="3"/>
      <c r="D124" s="18"/>
      <c r="E124" s="18"/>
      <c r="F124" s="18"/>
      <c r="G124" s="18"/>
      <c r="H124" s="18"/>
      <c r="I124" s="18"/>
    </row>
    <row r="125" spans="2:9" ht="15.95" customHeight="1">
      <c r="B125" s="3"/>
      <c r="C125" s="3"/>
      <c r="D125" s="18"/>
      <c r="E125" s="18"/>
      <c r="F125" s="18"/>
      <c r="G125" s="18"/>
      <c r="H125" s="18"/>
      <c r="I125" s="18"/>
    </row>
    <row r="126" spans="2:9" ht="15.95" customHeight="1">
      <c r="B126" s="3"/>
      <c r="C126" s="3"/>
      <c r="D126" s="18"/>
      <c r="E126" s="18"/>
      <c r="F126" s="18"/>
      <c r="G126" s="18"/>
      <c r="H126" s="18"/>
      <c r="I126" s="18"/>
    </row>
    <row r="127" spans="2:9" ht="15.95" customHeight="1">
      <c r="B127" s="3"/>
      <c r="C127" s="3"/>
      <c r="D127" s="18"/>
      <c r="E127" s="18"/>
      <c r="F127" s="18"/>
      <c r="G127" s="18"/>
      <c r="H127" s="18"/>
      <c r="I127" s="18"/>
    </row>
    <row r="128" spans="2:9" ht="15.95" customHeight="1">
      <c r="B128" s="3"/>
      <c r="C128" s="3"/>
      <c r="D128" s="18"/>
      <c r="E128" s="18"/>
      <c r="F128" s="18"/>
      <c r="G128" s="18"/>
      <c r="H128" s="18"/>
      <c r="I128" s="18"/>
    </row>
    <row r="129" spans="2:9" ht="15.95" customHeight="1">
      <c r="B129" s="3"/>
      <c r="C129" s="3"/>
      <c r="D129" s="18"/>
      <c r="E129" s="18"/>
      <c r="F129" s="18"/>
      <c r="G129" s="18"/>
      <c r="H129" s="18"/>
      <c r="I129" s="18"/>
    </row>
    <row r="130" spans="2:9" ht="15.95" customHeight="1">
      <c r="B130" s="3"/>
      <c r="C130" s="3"/>
      <c r="D130" s="18"/>
      <c r="E130" s="18"/>
      <c r="F130" s="18"/>
      <c r="G130" s="18"/>
      <c r="H130" s="18"/>
      <c r="I130" s="18"/>
    </row>
    <row r="131" spans="2:9" ht="15.95" customHeight="1">
      <c r="B131" s="3"/>
      <c r="C131" s="3"/>
      <c r="D131" s="18"/>
      <c r="E131" s="18"/>
      <c r="F131" s="18"/>
      <c r="G131" s="18"/>
      <c r="H131" s="18"/>
      <c r="I131" s="18"/>
    </row>
    <row r="132" spans="2:9" ht="15.95" customHeight="1">
      <c r="B132" s="3"/>
      <c r="C132" s="3"/>
      <c r="D132" s="18"/>
      <c r="E132" s="18"/>
      <c r="F132" s="18"/>
      <c r="G132" s="18"/>
      <c r="H132" s="18"/>
      <c r="I132" s="18"/>
    </row>
    <row r="133" spans="2:9" ht="15.95" customHeight="1">
      <c r="B133" s="3"/>
      <c r="C133" s="3"/>
      <c r="D133" s="18"/>
      <c r="E133" s="18"/>
      <c r="F133" s="18"/>
      <c r="G133" s="18"/>
      <c r="H133" s="18"/>
      <c r="I133" s="18"/>
    </row>
    <row r="134" spans="2:9" ht="15.95" customHeight="1">
      <c r="B134" s="3"/>
      <c r="C134" s="3"/>
      <c r="D134" s="18"/>
      <c r="E134" s="18"/>
      <c r="F134" s="18"/>
      <c r="G134" s="18"/>
      <c r="H134" s="18"/>
      <c r="I134" s="18"/>
    </row>
    <row r="135" spans="2:9" ht="15.95" customHeight="1">
      <c r="B135" s="3"/>
      <c r="C135" s="3"/>
      <c r="D135" s="18"/>
      <c r="E135" s="18"/>
      <c r="F135" s="18"/>
      <c r="G135" s="18"/>
      <c r="H135" s="18"/>
      <c r="I135" s="18"/>
    </row>
    <row r="136" spans="2:9" ht="15.95" customHeight="1">
      <c r="B136" s="3"/>
      <c r="C136" s="3"/>
      <c r="D136" s="18"/>
      <c r="E136" s="18"/>
      <c r="F136" s="18"/>
      <c r="G136" s="18"/>
      <c r="H136" s="18"/>
      <c r="I136" s="18"/>
    </row>
    <row r="137" spans="2:9" ht="15.95" customHeight="1">
      <c r="B137" s="3"/>
      <c r="C137" s="3"/>
      <c r="D137" s="18"/>
      <c r="E137" s="18"/>
      <c r="F137" s="18"/>
      <c r="G137" s="18"/>
      <c r="H137" s="18"/>
      <c r="I137" s="18"/>
    </row>
    <row r="138" spans="2:9" ht="15.95" customHeight="1">
      <c r="B138" s="3"/>
      <c r="C138" s="3"/>
      <c r="D138" s="18"/>
      <c r="E138" s="18"/>
      <c r="F138" s="18"/>
      <c r="G138" s="18"/>
      <c r="H138" s="18"/>
      <c r="I138" s="18"/>
    </row>
    <row r="139" spans="2:9" ht="15.95" customHeight="1">
      <c r="B139" s="3"/>
      <c r="C139" s="3"/>
      <c r="D139" s="18"/>
      <c r="E139" s="18"/>
      <c r="F139" s="18"/>
      <c r="G139" s="18"/>
      <c r="H139" s="18"/>
      <c r="I139" s="18"/>
    </row>
    <row r="140" spans="2:9" ht="15.95" customHeight="1">
      <c r="B140" s="3"/>
      <c r="C140" s="3"/>
      <c r="D140" s="18"/>
      <c r="E140" s="18"/>
      <c r="F140" s="18"/>
      <c r="G140" s="18"/>
      <c r="H140" s="18"/>
      <c r="I140" s="18"/>
    </row>
    <row r="141" spans="2:9" ht="15.95" customHeight="1">
      <c r="B141" s="3"/>
      <c r="C141" s="3"/>
      <c r="D141" s="18"/>
      <c r="E141" s="18"/>
      <c r="F141" s="18"/>
      <c r="G141" s="18"/>
      <c r="H141" s="18"/>
      <c r="I141" s="18"/>
    </row>
    <row r="142" spans="2:9" ht="15.95" customHeight="1">
      <c r="B142" s="3"/>
      <c r="C142" s="3"/>
      <c r="D142" s="18"/>
      <c r="E142" s="18"/>
      <c r="F142" s="18"/>
      <c r="G142" s="18"/>
      <c r="H142" s="18"/>
      <c r="I142" s="18"/>
    </row>
    <row r="143" spans="2:9" ht="15.95" customHeight="1">
      <c r="B143" s="3"/>
      <c r="C143" s="3"/>
      <c r="D143" s="18"/>
      <c r="E143" s="18"/>
      <c r="F143" s="18"/>
      <c r="G143" s="18"/>
      <c r="H143" s="18"/>
      <c r="I143" s="18"/>
    </row>
    <row r="144" spans="2:9" ht="15.95" customHeight="1">
      <c r="B144" s="3"/>
      <c r="C144" s="3"/>
      <c r="D144" s="18"/>
      <c r="E144" s="18"/>
      <c r="F144" s="18"/>
      <c r="G144" s="18"/>
      <c r="H144" s="18"/>
      <c r="I144" s="18"/>
    </row>
    <row r="145" spans="2:9" ht="15.95" customHeight="1">
      <c r="B145" s="3"/>
      <c r="C145" s="3"/>
      <c r="D145" s="18"/>
      <c r="E145" s="18"/>
      <c r="F145" s="18"/>
      <c r="G145" s="18"/>
      <c r="H145" s="18"/>
      <c r="I145" s="18"/>
    </row>
    <row r="146" spans="2:9" ht="15.95" customHeight="1">
      <c r="B146" s="3"/>
      <c r="C146" s="3"/>
      <c r="D146" s="18"/>
      <c r="E146" s="18"/>
      <c r="F146" s="18"/>
      <c r="G146" s="18"/>
      <c r="H146" s="18"/>
      <c r="I146" s="18"/>
    </row>
    <row r="147" spans="2:9" ht="15.95" customHeight="1">
      <c r="B147" s="3"/>
      <c r="C147" s="3"/>
      <c r="D147" s="18"/>
      <c r="E147" s="18"/>
      <c r="F147" s="18"/>
      <c r="G147" s="18"/>
      <c r="H147" s="18"/>
      <c r="I147" s="18"/>
    </row>
    <row r="148" spans="2:9" ht="15.95" customHeight="1">
      <c r="B148" s="3"/>
      <c r="C148" s="3"/>
      <c r="D148" s="18"/>
      <c r="E148" s="18"/>
      <c r="F148" s="18"/>
      <c r="G148" s="18"/>
      <c r="H148" s="18"/>
      <c r="I148" s="18"/>
    </row>
    <row r="149" spans="2:9" ht="15.95" customHeight="1">
      <c r="B149" s="3"/>
      <c r="C149" s="3"/>
      <c r="D149" s="18"/>
      <c r="E149" s="18"/>
      <c r="F149" s="18"/>
      <c r="G149" s="18"/>
      <c r="H149" s="18"/>
      <c r="I149" s="18"/>
    </row>
    <row r="150" spans="2:9" ht="15.95" customHeight="1">
      <c r="B150" s="3"/>
      <c r="C150" s="3"/>
      <c r="D150" s="18"/>
      <c r="E150" s="18"/>
      <c r="F150" s="18"/>
      <c r="G150" s="18"/>
      <c r="H150" s="18"/>
      <c r="I150" s="18"/>
    </row>
    <row r="151" spans="2:9" ht="15.95" customHeight="1">
      <c r="B151" s="3"/>
      <c r="C151" s="3"/>
      <c r="D151" s="18"/>
      <c r="E151" s="18"/>
      <c r="F151" s="18"/>
      <c r="G151" s="18"/>
      <c r="H151" s="18"/>
      <c r="I151" s="18"/>
    </row>
    <row r="152" spans="2:9" ht="15.95" customHeight="1">
      <c r="B152" s="3"/>
      <c r="C152" s="3"/>
      <c r="D152" s="18"/>
      <c r="E152" s="18"/>
      <c r="F152" s="18"/>
      <c r="G152" s="18"/>
      <c r="H152" s="18"/>
      <c r="I152" s="18"/>
    </row>
    <row r="153" spans="2:9" ht="15.95" customHeight="1">
      <c r="B153" s="3"/>
      <c r="C153" s="3"/>
      <c r="D153" s="18"/>
      <c r="E153" s="18"/>
      <c r="F153" s="18"/>
      <c r="G153" s="18"/>
      <c r="H153" s="18"/>
      <c r="I153" s="18"/>
    </row>
    <row r="154" spans="2:9" ht="15.95" customHeight="1">
      <c r="B154" s="3"/>
      <c r="C154" s="3"/>
      <c r="D154" s="18"/>
      <c r="E154" s="18"/>
      <c r="F154" s="18"/>
      <c r="G154" s="18"/>
      <c r="H154" s="18"/>
      <c r="I154" s="18"/>
    </row>
    <row r="155" spans="2:9" ht="15.95" customHeight="1">
      <c r="B155" s="3"/>
      <c r="C155" s="3"/>
      <c r="D155" s="18"/>
      <c r="E155" s="18"/>
      <c r="F155" s="18"/>
      <c r="G155" s="18"/>
      <c r="H155" s="18"/>
      <c r="I155" s="18"/>
    </row>
    <row r="156" spans="2:9" ht="15.95" customHeight="1">
      <c r="B156" s="3"/>
      <c r="C156" s="3"/>
      <c r="D156" s="18"/>
      <c r="E156" s="18"/>
      <c r="F156" s="18"/>
      <c r="G156" s="18"/>
      <c r="H156" s="18"/>
      <c r="I156" s="18"/>
    </row>
    <row r="157" spans="2:9" ht="15.95" customHeight="1">
      <c r="B157" s="3"/>
      <c r="C157" s="3"/>
      <c r="D157" s="18"/>
      <c r="E157" s="18"/>
      <c r="F157" s="18"/>
      <c r="G157" s="18"/>
      <c r="H157" s="18"/>
      <c r="I157" s="18"/>
    </row>
    <row r="158" spans="2:9" ht="15.95" customHeight="1">
      <c r="B158" s="3"/>
      <c r="C158" s="3"/>
      <c r="D158" s="18"/>
      <c r="E158" s="18"/>
      <c r="F158" s="18"/>
      <c r="G158" s="18"/>
      <c r="H158" s="18"/>
      <c r="I158" s="18"/>
    </row>
    <row r="159" spans="2:9" ht="15.95" customHeight="1">
      <c r="B159" s="3"/>
      <c r="C159" s="3"/>
      <c r="D159" s="18"/>
      <c r="E159" s="18"/>
      <c r="F159" s="18"/>
      <c r="G159" s="18"/>
      <c r="H159" s="18"/>
      <c r="I159" s="18"/>
    </row>
    <row r="160" spans="2:9" ht="15.95" customHeight="1">
      <c r="B160" s="3"/>
      <c r="C160" s="3"/>
      <c r="D160" s="18"/>
      <c r="E160" s="18"/>
      <c r="F160" s="18"/>
      <c r="G160" s="18"/>
      <c r="H160" s="18"/>
      <c r="I160" s="18"/>
    </row>
    <row r="161" spans="2:9" ht="15.95" customHeight="1">
      <c r="B161" s="3"/>
      <c r="C161" s="3"/>
      <c r="D161" s="18"/>
      <c r="E161" s="18"/>
      <c r="F161" s="18"/>
      <c r="G161" s="18"/>
      <c r="H161" s="18"/>
      <c r="I161" s="18"/>
    </row>
    <row r="162" spans="2:9" ht="15.95" customHeight="1">
      <c r="B162" s="3"/>
      <c r="C162" s="3"/>
      <c r="D162" s="18"/>
      <c r="E162" s="18"/>
      <c r="F162" s="18"/>
      <c r="G162" s="18"/>
      <c r="H162" s="18"/>
      <c r="I162" s="18"/>
    </row>
    <row r="163" spans="2:9" ht="15.95" customHeight="1">
      <c r="B163" s="3"/>
      <c r="C163" s="3"/>
      <c r="D163" s="18"/>
      <c r="E163" s="18"/>
      <c r="F163" s="18"/>
      <c r="G163" s="18"/>
      <c r="H163" s="18"/>
      <c r="I163" s="18"/>
    </row>
    <row r="164" spans="2:9" ht="15.95" customHeight="1">
      <c r="B164" s="3"/>
      <c r="C164" s="3"/>
      <c r="D164" s="18"/>
      <c r="E164" s="18"/>
      <c r="F164" s="18"/>
      <c r="G164" s="18"/>
      <c r="H164" s="18"/>
      <c r="I164" s="18"/>
    </row>
    <row r="165" spans="2:9" ht="15.95" customHeight="1">
      <c r="B165" s="3"/>
      <c r="C165" s="3"/>
      <c r="D165" s="18"/>
      <c r="E165" s="18"/>
      <c r="F165" s="18"/>
      <c r="G165" s="18"/>
      <c r="H165" s="18"/>
      <c r="I165" s="18"/>
    </row>
    <row r="166" spans="2:9" ht="15.95" customHeight="1">
      <c r="B166" s="3"/>
      <c r="C166" s="3"/>
      <c r="D166" s="18"/>
      <c r="E166" s="18"/>
      <c r="F166" s="18"/>
      <c r="G166" s="18"/>
      <c r="H166" s="18"/>
      <c r="I166" s="18"/>
    </row>
    <row r="167" spans="2:9" ht="15.95" customHeight="1">
      <c r="B167" s="3"/>
      <c r="C167" s="3"/>
      <c r="D167" s="18"/>
      <c r="E167" s="18"/>
      <c r="F167" s="18"/>
      <c r="G167" s="18"/>
      <c r="H167" s="18"/>
      <c r="I167" s="18"/>
    </row>
    <row r="168" spans="2:9" ht="15.95" customHeight="1">
      <c r="B168" s="3"/>
      <c r="C168" s="3"/>
      <c r="D168" s="18"/>
      <c r="E168" s="18"/>
      <c r="F168" s="18"/>
      <c r="G168" s="18"/>
      <c r="H168" s="18"/>
      <c r="I168" s="18"/>
    </row>
    <row r="169" spans="2:9" ht="15.95" customHeight="1">
      <c r="B169" s="3"/>
      <c r="C169" s="3"/>
      <c r="D169" s="18"/>
      <c r="E169" s="18"/>
      <c r="F169" s="18"/>
      <c r="G169" s="18"/>
      <c r="H169" s="18"/>
      <c r="I169" s="18"/>
    </row>
    <row r="170" spans="2:9" ht="15.95" customHeight="1">
      <c r="B170" s="3"/>
      <c r="C170" s="3"/>
      <c r="D170" s="18"/>
      <c r="E170" s="18"/>
      <c r="F170" s="18"/>
      <c r="G170" s="18"/>
      <c r="H170" s="18"/>
      <c r="I170" s="18"/>
    </row>
    <row r="171" spans="2:9" ht="15.95" customHeight="1">
      <c r="B171" s="3"/>
      <c r="C171" s="3"/>
      <c r="D171" s="18"/>
      <c r="E171" s="18"/>
      <c r="F171" s="18"/>
      <c r="G171" s="18"/>
      <c r="H171" s="18"/>
      <c r="I171" s="18"/>
    </row>
    <row r="172" spans="2:9" ht="15.95" customHeight="1">
      <c r="B172" s="3"/>
      <c r="C172" s="3"/>
      <c r="D172" s="18"/>
      <c r="E172" s="18"/>
      <c r="F172" s="18"/>
      <c r="G172" s="18"/>
      <c r="H172" s="18"/>
      <c r="I172" s="18"/>
    </row>
    <row r="173" spans="2:9" ht="15.95" customHeight="1">
      <c r="B173" s="3"/>
      <c r="C173" s="3"/>
      <c r="D173" s="18"/>
      <c r="E173" s="18"/>
      <c r="F173" s="18"/>
      <c r="G173" s="18"/>
      <c r="H173" s="18"/>
      <c r="I173" s="18"/>
    </row>
    <row r="174" spans="2:9" ht="15.95" customHeight="1">
      <c r="B174" s="3"/>
      <c r="C174" s="3"/>
      <c r="D174" s="18"/>
      <c r="E174" s="18"/>
      <c r="F174" s="18"/>
      <c r="G174" s="18"/>
      <c r="H174" s="18"/>
      <c r="I174" s="18"/>
    </row>
    <row r="1048477" ht="12.75" customHeight="1"/>
    <row r="1048478" ht="12.75" customHeight="1"/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</sheetData>
  <mergeCells count="4">
    <mergeCell ref="C1:F1"/>
    <mergeCell ref="B3:C3"/>
    <mergeCell ref="D3:G3"/>
    <mergeCell ref="B29:C29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MH27"/>
  <sheetViews>
    <sheetView workbookViewId="0">
      <selection activeCell="D9" sqref="D9"/>
    </sheetView>
  </sheetViews>
  <sheetFormatPr defaultRowHeight="15.75"/>
  <cols>
    <col min="1" max="1" width="9" customWidth="1"/>
    <col min="2" max="2" width="5.125" style="1" customWidth="1"/>
    <col min="3" max="3" width="25.5" style="4" customWidth="1"/>
    <col min="4" max="6" width="15.375" style="5" customWidth="1"/>
    <col min="7" max="1022" width="9.5" style="3" customWidth="1"/>
    <col min="1023" max="1024" width="9.5" customWidth="1"/>
    <col min="1025" max="1025" width="9" customWidth="1"/>
  </cols>
  <sheetData>
    <row r="1" spans="2:1022" ht="79.5" customHeight="1">
      <c r="C1" s="222" t="s">
        <v>145</v>
      </c>
      <c r="D1" s="222"/>
      <c r="E1" s="222"/>
      <c r="F1" s="222"/>
    </row>
    <row r="3" spans="2:1022" ht="29.25" customHeight="1">
      <c r="B3" s="223" t="s">
        <v>12</v>
      </c>
      <c r="C3" s="223"/>
      <c r="D3" s="223" t="s">
        <v>1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2:1022" ht="15" customHeight="1">
      <c r="B4" s="7"/>
      <c r="C4" s="8"/>
      <c r="D4" s="81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</row>
    <row r="5" spans="2:1022" ht="12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>
      <c r="B6" s="84">
        <v>1</v>
      </c>
      <c r="C6" s="49" t="s">
        <v>91</v>
      </c>
      <c r="D6" s="16">
        <v>95085</v>
      </c>
      <c r="E6" s="16">
        <v>95085</v>
      </c>
      <c r="F6" s="17">
        <v>95085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>
      <c r="B7" s="19">
        <v>2</v>
      </c>
      <c r="C7" s="49" t="s">
        <v>92</v>
      </c>
      <c r="D7" s="16">
        <v>10512</v>
      </c>
      <c r="E7" s="16">
        <v>10512</v>
      </c>
      <c r="F7" s="17">
        <v>10512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>
      <c r="B8" s="108">
        <v>3</v>
      </c>
      <c r="C8" s="49" t="s">
        <v>93</v>
      </c>
      <c r="D8" s="16">
        <v>239899.62</v>
      </c>
      <c r="E8" s="16">
        <v>232481.62</v>
      </c>
      <c r="F8" s="17">
        <v>231028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>
      <c r="B9" s="102">
        <v>4</v>
      </c>
      <c r="C9" s="49" t="s">
        <v>4</v>
      </c>
      <c r="D9" s="16">
        <v>66185</v>
      </c>
      <c r="E9" s="16">
        <v>66185</v>
      </c>
      <c r="F9" s="17">
        <v>66185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>
      <c r="B10" s="87">
        <v>5</v>
      </c>
      <c r="C10" s="49" t="s">
        <v>94</v>
      </c>
      <c r="D10" s="16">
        <v>0</v>
      </c>
      <c r="E10" s="16">
        <v>0</v>
      </c>
      <c r="F10" s="17">
        <v>0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>
      <c r="B11" s="25">
        <v>6</v>
      </c>
      <c r="C11" s="49" t="s">
        <v>95</v>
      </c>
      <c r="D11" s="16">
        <v>0</v>
      </c>
      <c r="E11" s="16">
        <v>0</v>
      </c>
      <c r="F11" s="17">
        <v>0</v>
      </c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2:1022" ht="21" customHeight="1">
      <c r="B12" s="99">
        <v>7</v>
      </c>
      <c r="C12" s="49" t="s">
        <v>96</v>
      </c>
      <c r="D12" s="16">
        <v>26163</v>
      </c>
      <c r="E12" s="16">
        <v>25298</v>
      </c>
      <c r="F12" s="17">
        <v>24385</v>
      </c>
      <c r="G12" s="18"/>
      <c r="H12" s="18"/>
      <c r="I12" s="1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2:1022">
      <c r="B13" s="101">
        <v>8</v>
      </c>
      <c r="C13" s="49" t="s">
        <v>97</v>
      </c>
      <c r="D13" s="16">
        <v>0</v>
      </c>
      <c r="E13" s="16">
        <v>0</v>
      </c>
      <c r="F13" s="17">
        <v>0</v>
      </c>
      <c r="G13" s="18"/>
      <c r="H13" s="18"/>
      <c r="I13" s="1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2:1022" ht="27">
      <c r="B14" s="86">
        <v>9</v>
      </c>
      <c r="C14" s="49" t="s">
        <v>98</v>
      </c>
      <c r="D14" s="16">
        <v>1500</v>
      </c>
      <c r="E14" s="16">
        <v>1500</v>
      </c>
      <c r="F14" s="17">
        <v>1500</v>
      </c>
      <c r="G14" s="18"/>
      <c r="H14" s="18"/>
      <c r="I14" s="1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2:1022" ht="21" customHeight="1">
      <c r="B15" s="109">
        <v>10</v>
      </c>
      <c r="C15" s="49" t="s">
        <v>99</v>
      </c>
      <c r="D15" s="16">
        <v>27135</v>
      </c>
      <c r="E15" s="16">
        <v>27135</v>
      </c>
      <c r="F15" s="30">
        <v>27135</v>
      </c>
      <c r="G15" s="18"/>
      <c r="H15" s="18"/>
      <c r="I15" s="1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</row>
    <row r="16" spans="2:1022" ht="21" customHeight="1">
      <c r="B16" s="110"/>
      <c r="C16" s="105"/>
      <c r="D16" s="111">
        <v>0</v>
      </c>
      <c r="E16" s="16">
        <v>0</v>
      </c>
      <c r="F16" s="17">
        <v>0</v>
      </c>
      <c r="G16" s="18"/>
      <c r="H16" s="18"/>
      <c r="I16" s="1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</row>
    <row r="17" spans="2:1022" ht="21" customHeight="1">
      <c r="B17" s="112"/>
      <c r="C17" s="113" t="s">
        <v>1</v>
      </c>
      <c r="D17" s="58">
        <f>SUM(D6:D16)</f>
        <v>466479.62</v>
      </c>
      <c r="E17" s="58">
        <f t="shared" ref="E17:F17" si="0">SUM(E6:E16)</f>
        <v>458196.62</v>
      </c>
      <c r="F17" s="58">
        <f t="shared" si="0"/>
        <v>455830</v>
      </c>
      <c r="G17" s="39"/>
      <c r="H17" s="39"/>
      <c r="I17" s="3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  <c r="IU17" s="40"/>
      <c r="IV17" s="40"/>
      <c r="IW17" s="40"/>
      <c r="IX17" s="40"/>
      <c r="IY17" s="40"/>
      <c r="IZ17" s="40"/>
      <c r="JA17" s="40"/>
      <c r="JB17" s="40"/>
      <c r="JC17" s="40"/>
      <c r="JD17" s="40"/>
      <c r="JE17" s="40"/>
      <c r="JF17" s="40"/>
      <c r="JG17" s="40"/>
      <c r="JH17" s="40"/>
      <c r="JI17" s="40"/>
      <c r="JJ17" s="40"/>
      <c r="JK17" s="40"/>
      <c r="JL17" s="40"/>
      <c r="JM17" s="40"/>
      <c r="JN17" s="40"/>
      <c r="JO17" s="40"/>
      <c r="JP17" s="40"/>
      <c r="JQ17" s="40"/>
      <c r="JR17" s="40"/>
      <c r="JS17" s="40"/>
      <c r="JT17" s="40"/>
      <c r="JU17" s="40"/>
      <c r="JV17" s="40"/>
      <c r="JW17" s="40"/>
      <c r="JX17" s="40"/>
      <c r="JY17" s="40"/>
      <c r="JZ17" s="40"/>
      <c r="KA17" s="40"/>
      <c r="KB17" s="40"/>
      <c r="KC17" s="40"/>
      <c r="KD17" s="40"/>
      <c r="KE17" s="40"/>
      <c r="KF17" s="40"/>
      <c r="KG17" s="40"/>
      <c r="KH17" s="40"/>
      <c r="KI17" s="40"/>
      <c r="KJ17" s="40"/>
      <c r="KK17" s="40"/>
      <c r="KL17" s="40"/>
      <c r="KM17" s="40"/>
      <c r="KN17" s="40"/>
      <c r="KO17" s="40"/>
      <c r="KP17" s="40"/>
      <c r="KQ17" s="40"/>
      <c r="KR17" s="40"/>
      <c r="KS17" s="40"/>
      <c r="KT17" s="40"/>
      <c r="KU17" s="40"/>
      <c r="KV17" s="40"/>
      <c r="KW17" s="40"/>
      <c r="KX17" s="40"/>
      <c r="KY17" s="40"/>
      <c r="KZ17" s="40"/>
      <c r="LA17" s="40"/>
      <c r="LB17" s="40"/>
      <c r="LC17" s="40"/>
      <c r="LD17" s="40"/>
      <c r="LE17" s="40"/>
      <c r="LF17" s="40"/>
      <c r="LG17" s="40"/>
      <c r="LH17" s="40"/>
      <c r="LI17" s="40"/>
      <c r="LJ17" s="40"/>
      <c r="LK17" s="40"/>
      <c r="LL17" s="40"/>
      <c r="LM17" s="40"/>
      <c r="LN17" s="40"/>
      <c r="LO17" s="40"/>
      <c r="LP17" s="40"/>
      <c r="LQ17" s="40"/>
      <c r="LR17" s="40"/>
      <c r="LS17" s="40"/>
      <c r="LT17" s="40"/>
      <c r="LU17" s="40"/>
      <c r="LV17" s="40"/>
      <c r="LW17" s="40"/>
      <c r="LX17" s="40"/>
      <c r="LY17" s="40"/>
      <c r="LZ17" s="40"/>
      <c r="MA17" s="40"/>
      <c r="MB17" s="40"/>
      <c r="MC17" s="40"/>
      <c r="MD17" s="40"/>
      <c r="ME17" s="40"/>
      <c r="MF17" s="40"/>
      <c r="MG17" s="40"/>
      <c r="MH17" s="40"/>
      <c r="MI17" s="40"/>
      <c r="MJ17" s="40"/>
      <c r="MK17" s="40"/>
      <c r="ML17" s="40"/>
      <c r="MM17" s="40"/>
      <c r="MN17" s="40"/>
      <c r="MO17" s="40"/>
      <c r="MP17" s="40"/>
      <c r="MQ17" s="40"/>
      <c r="MR17" s="40"/>
      <c r="MS17" s="40"/>
      <c r="MT17" s="40"/>
      <c r="MU17" s="40"/>
      <c r="MV17" s="40"/>
      <c r="MW17" s="40"/>
      <c r="MX17" s="40"/>
      <c r="MY17" s="40"/>
      <c r="MZ17" s="40"/>
      <c r="NA17" s="40"/>
      <c r="NB17" s="40"/>
      <c r="NC17" s="40"/>
      <c r="ND17" s="40"/>
      <c r="NE17" s="40"/>
      <c r="NF17" s="40"/>
      <c r="NG17" s="40"/>
      <c r="NH17" s="40"/>
      <c r="NI17" s="40"/>
      <c r="NJ17" s="40"/>
      <c r="NK17" s="40"/>
      <c r="NL17" s="40"/>
      <c r="NM17" s="40"/>
      <c r="NN17" s="40"/>
      <c r="NO17" s="40"/>
      <c r="NP17" s="40"/>
      <c r="NQ17" s="40"/>
      <c r="NR17" s="40"/>
      <c r="NS17" s="40"/>
      <c r="NT17" s="40"/>
      <c r="NU17" s="40"/>
      <c r="NV17" s="40"/>
      <c r="NW17" s="40"/>
      <c r="NX17" s="40"/>
      <c r="NY17" s="40"/>
      <c r="NZ17" s="40"/>
      <c r="OA17" s="40"/>
      <c r="OB17" s="40"/>
      <c r="OC17" s="40"/>
      <c r="OD17" s="40"/>
      <c r="OE17" s="40"/>
      <c r="OF17" s="40"/>
      <c r="OG17" s="40"/>
      <c r="OH17" s="40"/>
      <c r="OI17" s="40"/>
      <c r="OJ17" s="40"/>
      <c r="OK17" s="40"/>
      <c r="OL17" s="40"/>
      <c r="OM17" s="40"/>
      <c r="ON17" s="40"/>
      <c r="OO17" s="40"/>
      <c r="OP17" s="40"/>
      <c r="OQ17" s="40"/>
      <c r="OR17" s="40"/>
      <c r="OS17" s="40"/>
      <c r="OT17" s="40"/>
      <c r="OU17" s="40"/>
      <c r="OV17" s="40"/>
      <c r="OW17" s="40"/>
      <c r="OX17" s="40"/>
      <c r="OY17" s="40"/>
      <c r="OZ17" s="40"/>
      <c r="PA17" s="40"/>
      <c r="PB17" s="40"/>
      <c r="PC17" s="40"/>
      <c r="PD17" s="40"/>
      <c r="PE17" s="40"/>
      <c r="PF17" s="40"/>
      <c r="PG17" s="40"/>
      <c r="PH17" s="40"/>
      <c r="PI17" s="40"/>
      <c r="PJ17" s="40"/>
      <c r="PK17" s="40"/>
      <c r="PL17" s="40"/>
      <c r="PM17" s="40"/>
      <c r="PN17" s="40"/>
      <c r="PO17" s="40"/>
      <c r="PP17" s="40"/>
      <c r="PQ17" s="40"/>
      <c r="PR17" s="40"/>
      <c r="PS17" s="40"/>
      <c r="PT17" s="40"/>
      <c r="PU17" s="40"/>
      <c r="PV17" s="40"/>
      <c r="PW17" s="40"/>
      <c r="PX17" s="40"/>
      <c r="PY17" s="40"/>
      <c r="PZ17" s="40"/>
      <c r="QA17" s="40"/>
      <c r="QB17" s="40"/>
      <c r="QC17" s="40"/>
      <c r="QD17" s="40"/>
      <c r="QE17" s="40"/>
      <c r="QF17" s="40"/>
      <c r="QG17" s="40"/>
      <c r="QH17" s="40"/>
      <c r="QI17" s="40"/>
      <c r="QJ17" s="40"/>
      <c r="QK17" s="40"/>
      <c r="QL17" s="40"/>
      <c r="QM17" s="40"/>
      <c r="QN17" s="40"/>
      <c r="QO17" s="40"/>
      <c r="QP17" s="40"/>
      <c r="QQ17" s="40"/>
      <c r="QR17" s="40"/>
      <c r="QS17" s="40"/>
      <c r="QT17" s="40"/>
      <c r="QU17" s="40"/>
      <c r="QV17" s="40"/>
      <c r="QW17" s="40"/>
      <c r="QX17" s="40"/>
      <c r="QY17" s="40"/>
      <c r="QZ17" s="40"/>
      <c r="RA17" s="40"/>
      <c r="RB17" s="40"/>
      <c r="RC17" s="40"/>
      <c r="RD17" s="40"/>
      <c r="RE17" s="40"/>
      <c r="RF17" s="40"/>
      <c r="RG17" s="40"/>
      <c r="RH17" s="40"/>
      <c r="RI17" s="40"/>
      <c r="RJ17" s="40"/>
      <c r="RK17" s="40"/>
      <c r="RL17" s="40"/>
      <c r="RM17" s="40"/>
      <c r="RN17" s="40"/>
      <c r="RO17" s="40"/>
      <c r="RP17" s="40"/>
      <c r="RQ17" s="40"/>
      <c r="RR17" s="40"/>
      <c r="RS17" s="40"/>
      <c r="RT17" s="40"/>
      <c r="RU17" s="40"/>
      <c r="RV17" s="40"/>
      <c r="RW17" s="40"/>
      <c r="RX17" s="40"/>
      <c r="RY17" s="40"/>
      <c r="RZ17" s="40"/>
      <c r="SA17" s="40"/>
      <c r="SB17" s="40"/>
      <c r="SC17" s="40"/>
      <c r="SD17" s="40"/>
      <c r="SE17" s="40"/>
      <c r="SF17" s="40"/>
      <c r="SG17" s="40"/>
      <c r="SH17" s="40"/>
      <c r="SI17" s="40"/>
      <c r="SJ17" s="40"/>
      <c r="SK17" s="40"/>
      <c r="SL17" s="40"/>
      <c r="SM17" s="40"/>
      <c r="SN17" s="40"/>
      <c r="SO17" s="40"/>
      <c r="SP17" s="40"/>
      <c r="SQ17" s="40"/>
      <c r="SR17" s="40"/>
      <c r="SS17" s="40"/>
      <c r="ST17" s="40"/>
      <c r="SU17" s="40"/>
      <c r="SV17" s="40"/>
      <c r="SW17" s="40"/>
      <c r="SX17" s="40"/>
      <c r="SY17" s="40"/>
      <c r="SZ17" s="40"/>
      <c r="TA17" s="40"/>
      <c r="TB17" s="40"/>
      <c r="TC17" s="40"/>
      <c r="TD17" s="40"/>
      <c r="TE17" s="40"/>
      <c r="TF17" s="40"/>
      <c r="TG17" s="40"/>
      <c r="TH17" s="40"/>
      <c r="TI17" s="40"/>
      <c r="TJ17" s="40"/>
      <c r="TK17" s="40"/>
      <c r="TL17" s="40"/>
      <c r="TM17" s="40"/>
      <c r="TN17" s="40"/>
      <c r="TO17" s="40"/>
      <c r="TP17" s="40"/>
      <c r="TQ17" s="40"/>
      <c r="TR17" s="40"/>
      <c r="TS17" s="40"/>
      <c r="TT17" s="40"/>
      <c r="TU17" s="40"/>
      <c r="TV17" s="40"/>
      <c r="TW17" s="40"/>
      <c r="TX17" s="40"/>
      <c r="TY17" s="40"/>
      <c r="TZ17" s="40"/>
      <c r="UA17" s="40"/>
      <c r="UB17" s="40"/>
      <c r="UC17" s="40"/>
      <c r="UD17" s="40"/>
      <c r="UE17" s="40"/>
      <c r="UF17" s="40"/>
      <c r="UG17" s="40"/>
      <c r="UH17" s="40"/>
      <c r="UI17" s="40"/>
      <c r="UJ17" s="40"/>
      <c r="UK17" s="40"/>
      <c r="UL17" s="40"/>
      <c r="UM17" s="40"/>
      <c r="UN17" s="40"/>
      <c r="UO17" s="40"/>
      <c r="UP17" s="40"/>
      <c r="UQ17" s="40"/>
      <c r="UR17" s="40"/>
      <c r="US17" s="40"/>
      <c r="UT17" s="40"/>
      <c r="UU17" s="40"/>
      <c r="UV17" s="40"/>
      <c r="UW17" s="40"/>
      <c r="UX17" s="40"/>
      <c r="UY17" s="40"/>
      <c r="UZ17" s="40"/>
      <c r="VA17" s="40"/>
      <c r="VB17" s="40"/>
      <c r="VC17" s="40"/>
      <c r="VD17" s="40"/>
      <c r="VE17" s="40"/>
      <c r="VF17" s="40"/>
      <c r="VG17" s="40"/>
      <c r="VH17" s="40"/>
      <c r="VI17" s="40"/>
      <c r="VJ17" s="40"/>
      <c r="VK17" s="40"/>
      <c r="VL17" s="40"/>
      <c r="VM17" s="40"/>
      <c r="VN17" s="40"/>
      <c r="VO17" s="40"/>
      <c r="VP17" s="40"/>
      <c r="VQ17" s="40"/>
      <c r="VR17" s="40"/>
      <c r="VS17" s="40"/>
      <c r="VT17" s="40"/>
      <c r="VU17" s="40"/>
      <c r="VV17" s="40"/>
      <c r="VW17" s="40"/>
      <c r="VX17" s="40"/>
      <c r="VY17" s="40"/>
      <c r="VZ17" s="40"/>
      <c r="WA17" s="40"/>
      <c r="WB17" s="40"/>
      <c r="WC17" s="40"/>
      <c r="WD17" s="40"/>
      <c r="WE17" s="40"/>
      <c r="WF17" s="40"/>
      <c r="WG17" s="40"/>
      <c r="WH17" s="40"/>
      <c r="WI17" s="40"/>
      <c r="WJ17" s="40"/>
      <c r="WK17" s="40"/>
      <c r="WL17" s="40"/>
      <c r="WM17" s="40"/>
      <c r="WN17" s="40"/>
      <c r="WO17" s="40"/>
      <c r="WP17" s="40"/>
      <c r="WQ17" s="40"/>
      <c r="WR17" s="40"/>
      <c r="WS17" s="40"/>
      <c r="WT17" s="40"/>
      <c r="WU17" s="40"/>
      <c r="WV17" s="40"/>
      <c r="WW17" s="40"/>
      <c r="WX17" s="40"/>
      <c r="WY17" s="40"/>
      <c r="WZ17" s="40"/>
      <c r="XA17" s="40"/>
      <c r="XB17" s="40"/>
      <c r="XC17" s="40"/>
      <c r="XD17" s="40"/>
      <c r="XE17" s="40"/>
      <c r="XF17" s="40"/>
      <c r="XG17" s="40"/>
      <c r="XH17" s="40"/>
      <c r="XI17" s="40"/>
      <c r="XJ17" s="40"/>
      <c r="XK17" s="40"/>
      <c r="XL17" s="40"/>
      <c r="XM17" s="40"/>
      <c r="XN17" s="40"/>
      <c r="XO17" s="40"/>
      <c r="XP17" s="40"/>
      <c r="XQ17" s="40"/>
      <c r="XR17" s="40"/>
      <c r="XS17" s="40"/>
      <c r="XT17" s="40"/>
      <c r="XU17" s="40"/>
      <c r="XV17" s="40"/>
      <c r="XW17" s="40"/>
      <c r="XX17" s="40"/>
      <c r="XY17" s="40"/>
      <c r="XZ17" s="40"/>
      <c r="YA17" s="40"/>
      <c r="YB17" s="40"/>
      <c r="YC17" s="40"/>
      <c r="YD17" s="40"/>
      <c r="YE17" s="40"/>
      <c r="YF17" s="40"/>
      <c r="YG17" s="40"/>
      <c r="YH17" s="40"/>
      <c r="YI17" s="40"/>
      <c r="YJ17" s="40"/>
      <c r="YK17" s="40"/>
      <c r="YL17" s="40"/>
      <c r="YM17" s="40"/>
      <c r="YN17" s="40"/>
      <c r="YO17" s="40"/>
      <c r="YP17" s="40"/>
      <c r="YQ17" s="40"/>
      <c r="YR17" s="40"/>
      <c r="YS17" s="40"/>
      <c r="YT17" s="40"/>
      <c r="YU17" s="40"/>
      <c r="YV17" s="40"/>
      <c r="YW17" s="40"/>
      <c r="YX17" s="40"/>
      <c r="YY17" s="40"/>
      <c r="YZ17" s="40"/>
      <c r="ZA17" s="40"/>
      <c r="ZB17" s="40"/>
      <c r="ZC17" s="40"/>
      <c r="ZD17" s="40"/>
      <c r="ZE17" s="40"/>
      <c r="ZF17" s="40"/>
      <c r="ZG17" s="40"/>
      <c r="ZH17" s="40"/>
      <c r="ZI17" s="40"/>
      <c r="ZJ17" s="40"/>
      <c r="ZK17" s="40"/>
      <c r="ZL17" s="40"/>
      <c r="ZM17" s="40"/>
      <c r="ZN17" s="40"/>
      <c r="ZO17" s="40"/>
      <c r="ZP17" s="40"/>
      <c r="ZQ17" s="40"/>
      <c r="ZR17" s="40"/>
      <c r="ZS17" s="40"/>
      <c r="ZT17" s="40"/>
      <c r="ZU17" s="40"/>
      <c r="ZV17" s="40"/>
      <c r="ZW17" s="40"/>
      <c r="ZX17" s="40"/>
      <c r="ZY17" s="40"/>
      <c r="ZZ17" s="40"/>
      <c r="AAA17" s="40"/>
      <c r="AAB17" s="40"/>
      <c r="AAC17" s="40"/>
      <c r="AAD17" s="40"/>
      <c r="AAE17" s="40"/>
      <c r="AAF17" s="40"/>
      <c r="AAG17" s="40"/>
      <c r="AAH17" s="40"/>
      <c r="AAI17" s="40"/>
      <c r="AAJ17" s="40"/>
      <c r="AAK17" s="40"/>
      <c r="AAL17" s="40"/>
      <c r="AAM17" s="40"/>
      <c r="AAN17" s="40"/>
      <c r="AAO17" s="40"/>
      <c r="AAP17" s="40"/>
      <c r="AAQ17" s="40"/>
      <c r="AAR17" s="40"/>
      <c r="AAS17" s="40"/>
      <c r="AAT17" s="40"/>
      <c r="AAU17" s="40"/>
      <c r="AAV17" s="40"/>
      <c r="AAW17" s="40"/>
      <c r="AAX17" s="40"/>
      <c r="AAY17" s="40"/>
      <c r="AAZ17" s="40"/>
      <c r="ABA17" s="40"/>
      <c r="ABB17" s="40"/>
      <c r="ABC17" s="40"/>
      <c r="ABD17" s="40"/>
      <c r="ABE17" s="40"/>
      <c r="ABF17" s="40"/>
      <c r="ABG17" s="40"/>
      <c r="ABH17" s="40"/>
      <c r="ABI17" s="40"/>
      <c r="ABJ17" s="40"/>
      <c r="ABK17" s="40"/>
      <c r="ABL17" s="40"/>
      <c r="ABM17" s="40"/>
      <c r="ABN17" s="40"/>
      <c r="ABO17" s="40"/>
      <c r="ABP17" s="40"/>
      <c r="ABQ17" s="40"/>
      <c r="ABR17" s="40"/>
      <c r="ABS17" s="40"/>
      <c r="ABT17" s="40"/>
      <c r="ABU17" s="40"/>
      <c r="ABV17" s="40"/>
      <c r="ABW17" s="40"/>
      <c r="ABX17" s="40"/>
      <c r="ABY17" s="40"/>
      <c r="ABZ17" s="40"/>
      <c r="ACA17" s="40"/>
      <c r="ACB17" s="40"/>
      <c r="ACC17" s="40"/>
      <c r="ACD17" s="40"/>
      <c r="ACE17" s="40"/>
      <c r="ACF17" s="40"/>
      <c r="ACG17" s="40"/>
      <c r="ACH17" s="40"/>
      <c r="ACI17" s="40"/>
      <c r="ACJ17" s="40"/>
      <c r="ACK17" s="40"/>
      <c r="ACL17" s="40"/>
      <c r="ACM17" s="40"/>
      <c r="ACN17" s="40"/>
      <c r="ACO17" s="40"/>
      <c r="ACP17" s="40"/>
      <c r="ACQ17" s="40"/>
      <c r="ACR17" s="40"/>
      <c r="ACS17" s="40"/>
      <c r="ACT17" s="40"/>
      <c r="ACU17" s="40"/>
      <c r="ACV17" s="40"/>
      <c r="ACW17" s="40"/>
      <c r="ACX17" s="40"/>
      <c r="ACY17" s="40"/>
      <c r="ACZ17" s="40"/>
      <c r="ADA17" s="40"/>
      <c r="ADB17" s="40"/>
      <c r="ADC17" s="40"/>
      <c r="ADD17" s="40"/>
      <c r="ADE17" s="40"/>
      <c r="ADF17" s="40"/>
      <c r="ADG17" s="40"/>
      <c r="ADH17" s="40"/>
      <c r="ADI17" s="40"/>
      <c r="ADJ17" s="40"/>
      <c r="ADK17" s="40"/>
      <c r="ADL17" s="40"/>
      <c r="ADM17" s="40"/>
      <c r="ADN17" s="40"/>
      <c r="ADO17" s="40"/>
      <c r="ADP17" s="40"/>
      <c r="ADQ17" s="40"/>
      <c r="ADR17" s="40"/>
      <c r="ADS17" s="40"/>
      <c r="ADT17" s="40"/>
      <c r="ADU17" s="40"/>
      <c r="ADV17" s="40"/>
      <c r="ADW17" s="40"/>
      <c r="ADX17" s="40"/>
      <c r="ADY17" s="40"/>
      <c r="ADZ17" s="40"/>
      <c r="AEA17" s="40"/>
      <c r="AEB17" s="40"/>
      <c r="AEC17" s="40"/>
      <c r="AED17" s="40"/>
      <c r="AEE17" s="40"/>
      <c r="AEF17" s="40"/>
      <c r="AEG17" s="40"/>
      <c r="AEH17" s="40"/>
      <c r="AEI17" s="40"/>
      <c r="AEJ17" s="40"/>
      <c r="AEK17" s="40"/>
      <c r="AEL17" s="40"/>
      <c r="AEM17" s="40"/>
      <c r="AEN17" s="40"/>
      <c r="AEO17" s="40"/>
      <c r="AEP17" s="40"/>
      <c r="AEQ17" s="40"/>
      <c r="AER17" s="40"/>
      <c r="AES17" s="40"/>
      <c r="AET17" s="40"/>
      <c r="AEU17" s="40"/>
      <c r="AEV17" s="40"/>
      <c r="AEW17" s="40"/>
      <c r="AEX17" s="40"/>
      <c r="AEY17" s="40"/>
      <c r="AEZ17" s="40"/>
      <c r="AFA17" s="40"/>
      <c r="AFB17" s="40"/>
      <c r="AFC17" s="40"/>
      <c r="AFD17" s="40"/>
      <c r="AFE17" s="40"/>
      <c r="AFF17" s="40"/>
      <c r="AFG17" s="40"/>
      <c r="AFH17" s="40"/>
      <c r="AFI17" s="40"/>
      <c r="AFJ17" s="40"/>
      <c r="AFK17" s="40"/>
      <c r="AFL17" s="40"/>
      <c r="AFM17" s="40"/>
      <c r="AFN17" s="40"/>
      <c r="AFO17" s="40"/>
      <c r="AFP17" s="40"/>
      <c r="AFQ17" s="40"/>
      <c r="AFR17" s="40"/>
      <c r="AFS17" s="40"/>
      <c r="AFT17" s="40"/>
      <c r="AFU17" s="40"/>
      <c r="AFV17" s="40"/>
      <c r="AFW17" s="40"/>
      <c r="AFX17" s="40"/>
      <c r="AFY17" s="40"/>
      <c r="AFZ17" s="40"/>
      <c r="AGA17" s="40"/>
      <c r="AGB17" s="40"/>
      <c r="AGC17" s="40"/>
      <c r="AGD17" s="40"/>
      <c r="AGE17" s="40"/>
      <c r="AGF17" s="40"/>
      <c r="AGG17" s="40"/>
      <c r="AGH17" s="40"/>
      <c r="AGI17" s="40"/>
      <c r="AGJ17" s="40"/>
      <c r="AGK17" s="40"/>
      <c r="AGL17" s="40"/>
      <c r="AGM17" s="40"/>
      <c r="AGN17" s="40"/>
      <c r="AGO17" s="40"/>
      <c r="AGP17" s="40"/>
      <c r="AGQ17" s="40"/>
      <c r="AGR17" s="40"/>
      <c r="AGS17" s="40"/>
      <c r="AGT17" s="40"/>
      <c r="AGU17" s="40"/>
      <c r="AGV17" s="40"/>
      <c r="AGW17" s="40"/>
      <c r="AGX17" s="40"/>
      <c r="AGY17" s="40"/>
      <c r="AGZ17" s="40"/>
      <c r="AHA17" s="40"/>
      <c r="AHB17" s="40"/>
      <c r="AHC17" s="40"/>
      <c r="AHD17" s="40"/>
      <c r="AHE17" s="40"/>
      <c r="AHF17" s="40"/>
      <c r="AHG17" s="40"/>
      <c r="AHH17" s="40"/>
      <c r="AHI17" s="40"/>
      <c r="AHJ17" s="40"/>
      <c r="AHK17" s="40"/>
      <c r="AHL17" s="40"/>
      <c r="AHM17" s="40"/>
      <c r="AHN17" s="40"/>
      <c r="AHO17" s="40"/>
      <c r="AHP17" s="40"/>
      <c r="AHQ17" s="40"/>
      <c r="AHR17" s="40"/>
      <c r="AHS17" s="40"/>
      <c r="AHT17" s="40"/>
      <c r="AHU17" s="40"/>
      <c r="AHV17" s="40"/>
      <c r="AHW17" s="40"/>
      <c r="AHX17" s="40"/>
      <c r="AHY17" s="40"/>
      <c r="AHZ17" s="40"/>
      <c r="AIA17" s="40"/>
      <c r="AIB17" s="40"/>
      <c r="AIC17" s="40"/>
      <c r="AID17" s="40"/>
      <c r="AIE17" s="40"/>
      <c r="AIF17" s="40"/>
      <c r="AIG17" s="40"/>
      <c r="AIH17" s="40"/>
      <c r="AII17" s="40"/>
      <c r="AIJ17" s="40"/>
      <c r="AIK17" s="40"/>
      <c r="AIL17" s="40"/>
      <c r="AIM17" s="40"/>
      <c r="AIN17" s="40"/>
      <c r="AIO17" s="40"/>
      <c r="AIP17" s="40"/>
      <c r="AIQ17" s="40"/>
      <c r="AIR17" s="40"/>
      <c r="AIS17" s="40"/>
      <c r="AIT17" s="40"/>
      <c r="AIU17" s="40"/>
      <c r="AIV17" s="40"/>
      <c r="AIW17" s="40"/>
      <c r="AIX17" s="40"/>
      <c r="AIY17" s="40"/>
      <c r="AIZ17" s="40"/>
      <c r="AJA17" s="40"/>
      <c r="AJB17" s="40"/>
      <c r="AJC17" s="40"/>
      <c r="AJD17" s="40"/>
      <c r="AJE17" s="40"/>
      <c r="AJF17" s="40"/>
      <c r="AJG17" s="40"/>
      <c r="AJH17" s="40"/>
      <c r="AJI17" s="40"/>
      <c r="AJJ17" s="40"/>
      <c r="AJK17" s="40"/>
      <c r="AJL17" s="40"/>
      <c r="AJM17" s="40"/>
      <c r="AJN17" s="40"/>
      <c r="AJO17" s="40"/>
      <c r="AJP17" s="40"/>
      <c r="AJQ17" s="40"/>
      <c r="AJR17" s="40"/>
      <c r="AJS17" s="40"/>
      <c r="AJT17" s="40"/>
      <c r="AJU17" s="40"/>
      <c r="AJV17" s="40"/>
      <c r="AJW17" s="40"/>
      <c r="AJX17" s="40"/>
      <c r="AJY17" s="40"/>
      <c r="AJZ17" s="40"/>
      <c r="AKA17" s="40"/>
      <c r="AKB17" s="40"/>
      <c r="AKC17" s="40"/>
      <c r="AKD17" s="40"/>
      <c r="AKE17" s="40"/>
      <c r="AKF17" s="40"/>
      <c r="AKG17" s="40"/>
      <c r="AKH17" s="40"/>
      <c r="AKI17" s="40"/>
      <c r="AKJ17" s="40"/>
      <c r="AKK17" s="40"/>
      <c r="AKL17" s="40"/>
      <c r="AKM17" s="40"/>
      <c r="AKN17" s="40"/>
      <c r="AKO17" s="40"/>
      <c r="AKP17" s="40"/>
      <c r="AKQ17" s="40"/>
      <c r="AKR17" s="40"/>
      <c r="AKS17" s="40"/>
      <c r="AKT17" s="40"/>
      <c r="AKU17" s="40"/>
      <c r="AKV17" s="40"/>
      <c r="AKW17" s="40"/>
      <c r="AKX17" s="40"/>
      <c r="AKY17" s="40"/>
      <c r="AKZ17" s="40"/>
      <c r="ALA17" s="40"/>
      <c r="ALB17" s="40"/>
      <c r="ALC17" s="40"/>
      <c r="ALD17" s="40"/>
      <c r="ALE17" s="40"/>
      <c r="ALF17" s="40"/>
      <c r="ALG17" s="40"/>
      <c r="ALH17" s="40"/>
      <c r="ALI17" s="40"/>
      <c r="ALJ17" s="40"/>
      <c r="ALK17" s="40"/>
      <c r="ALL17" s="40"/>
      <c r="ALM17" s="40"/>
      <c r="ALN17" s="40"/>
      <c r="ALO17" s="40"/>
      <c r="ALP17" s="40"/>
      <c r="ALQ17" s="40"/>
      <c r="ALR17" s="40"/>
      <c r="ALS17" s="40"/>
      <c r="ALT17" s="40"/>
      <c r="ALU17" s="40"/>
      <c r="ALV17" s="40"/>
      <c r="ALW17" s="40"/>
      <c r="ALX17" s="40"/>
      <c r="ALY17" s="40"/>
      <c r="ALZ17" s="40"/>
      <c r="AMA17" s="40"/>
      <c r="AMB17" s="40"/>
      <c r="AMC17" s="40"/>
      <c r="AMD17" s="40"/>
      <c r="AME17" s="40"/>
      <c r="AMF17" s="40"/>
      <c r="AMG17" s="40"/>
      <c r="AMH17" s="40"/>
    </row>
    <row r="18" spans="2:1022" ht="15.95" customHeight="1">
      <c r="B18" s="3"/>
      <c r="C18" s="3"/>
      <c r="D18" s="41"/>
      <c r="E18" s="41"/>
      <c r="F18" s="41"/>
      <c r="G18" s="18"/>
      <c r="H18" s="18"/>
      <c r="I18" s="18"/>
    </row>
    <row r="19" spans="2:1022" ht="15.95" customHeight="1">
      <c r="B19" s="3"/>
      <c r="C19" s="3"/>
      <c r="D19" s="41"/>
      <c r="E19" s="41"/>
      <c r="F19" s="41"/>
      <c r="G19" s="18"/>
      <c r="H19" s="18"/>
      <c r="I19" s="18"/>
    </row>
    <row r="20" spans="2:1022" ht="15.95" customHeight="1">
      <c r="B20" s="3"/>
      <c r="C20" s="3"/>
      <c r="D20" s="41"/>
      <c r="E20" s="41"/>
      <c r="F20" s="41"/>
      <c r="G20" s="18"/>
      <c r="H20" s="18"/>
      <c r="I20" s="18"/>
    </row>
    <row r="21" spans="2:1022" ht="15.95" customHeight="1">
      <c r="B21" s="3"/>
      <c r="C21" s="5"/>
      <c r="D21" s="41"/>
      <c r="E21" s="41"/>
      <c r="F21" s="41"/>
      <c r="G21" s="18"/>
      <c r="H21" s="18"/>
      <c r="I21" s="18"/>
    </row>
    <row r="22" spans="2:1022" ht="15.95" customHeight="1">
      <c r="B22" s="3"/>
      <c r="C22" s="3"/>
      <c r="D22" s="41"/>
      <c r="E22" s="41"/>
      <c r="F22" s="41"/>
      <c r="G22" s="18"/>
      <c r="H22" s="18"/>
      <c r="I22" s="18"/>
    </row>
    <row r="23" spans="2:1022" ht="15.95" customHeight="1">
      <c r="B23" s="3"/>
      <c r="C23" s="3"/>
      <c r="D23" s="41"/>
      <c r="E23" s="41"/>
      <c r="F23" s="41"/>
      <c r="G23" s="18"/>
      <c r="H23" s="18"/>
      <c r="I23" s="18"/>
    </row>
    <row r="24" spans="2:1022" ht="15.95" customHeight="1">
      <c r="B24" s="3"/>
      <c r="C24" s="3"/>
      <c r="D24" s="41"/>
      <c r="E24" s="41"/>
      <c r="F24" s="41"/>
      <c r="G24" s="18"/>
      <c r="H24" s="18"/>
      <c r="I24" s="18"/>
    </row>
    <row r="25" spans="2:1022" ht="15.95" customHeight="1">
      <c r="B25" s="3"/>
      <c r="C25" s="3"/>
      <c r="D25" s="41"/>
      <c r="E25" s="41"/>
      <c r="F25" s="41"/>
      <c r="G25" s="18"/>
      <c r="H25" s="18"/>
      <c r="I25" s="18"/>
    </row>
    <row r="26" spans="2:1022" ht="15.95" customHeight="1">
      <c r="B26" s="3"/>
      <c r="C26" s="3"/>
      <c r="D26" s="41"/>
      <c r="E26" s="41"/>
      <c r="F26" s="41"/>
      <c r="G26" s="18"/>
      <c r="H26" s="18"/>
      <c r="I26" s="18"/>
    </row>
    <row r="27" spans="2:1022" ht="15.95" customHeight="1">
      <c r="B27" s="3"/>
      <c r="C27" s="3"/>
      <c r="D27" s="41"/>
      <c r="E27" s="41"/>
      <c r="F27" s="41"/>
      <c r="G27" s="18"/>
      <c r="H27" s="18"/>
      <c r="I27" s="18"/>
    </row>
  </sheetData>
  <mergeCells count="3">
    <mergeCell ref="C1:F1"/>
    <mergeCell ref="B3:C3"/>
    <mergeCell ref="D3:F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LV1048576"/>
  <sheetViews>
    <sheetView workbookViewId="0">
      <selection activeCell="F13" sqref="F13"/>
    </sheetView>
  </sheetViews>
  <sheetFormatPr defaultRowHeight="15.95" customHeight="1"/>
  <cols>
    <col min="1" max="1" width="2.125" customWidth="1"/>
    <col min="2" max="2" width="5.125" style="1" customWidth="1"/>
    <col min="3" max="3" width="26.875" style="4" customWidth="1"/>
    <col min="4" max="4" width="15.875" style="3" customWidth="1"/>
    <col min="5" max="5" width="16.125" style="3" customWidth="1"/>
    <col min="6" max="6" width="15.75" style="3" customWidth="1"/>
    <col min="7" max="1010" width="9.5" style="3" customWidth="1"/>
    <col min="1011" max="1024" width="9.5" customWidth="1"/>
    <col min="1025" max="1025" width="9" customWidth="1"/>
  </cols>
  <sheetData>
    <row r="1" spans="2:1010" ht="86.25" customHeight="1">
      <c r="C1" s="222" t="s">
        <v>146</v>
      </c>
      <c r="D1" s="222"/>
      <c r="E1" s="222"/>
      <c r="F1" s="222"/>
    </row>
    <row r="3" spans="2:1010" ht="29.25" customHeight="1">
      <c r="B3" s="223" t="s">
        <v>62</v>
      </c>
      <c r="C3" s="223"/>
      <c r="D3" s="223" t="s">
        <v>100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</row>
    <row r="4" spans="2:1010" ht="15" customHeight="1">
      <c r="B4" s="7"/>
      <c r="C4" s="8"/>
      <c r="D4" s="81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</row>
    <row r="5" spans="2:1010" ht="17.25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</row>
    <row r="6" spans="2:1010" ht="27">
      <c r="B6" s="84">
        <v>1</v>
      </c>
      <c r="C6" s="93" t="s">
        <v>68</v>
      </c>
      <c r="D6" s="94">
        <v>307918</v>
      </c>
      <c r="E6" s="94">
        <v>20385</v>
      </c>
      <c r="F6" s="114">
        <v>21314.62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</row>
    <row r="7" spans="2:1010" ht="15.95" customHeight="1">
      <c r="B7" s="19">
        <v>2</v>
      </c>
      <c r="C7" s="115" t="s">
        <v>69</v>
      </c>
      <c r="D7" s="94">
        <v>0</v>
      </c>
      <c r="E7" s="94">
        <v>0</v>
      </c>
      <c r="F7" s="114">
        <v>0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</row>
    <row r="8" spans="2:1010" ht="15.75">
      <c r="B8" s="97">
        <v>3</v>
      </c>
      <c r="C8" s="93" t="s">
        <v>70</v>
      </c>
      <c r="D8" s="94">
        <v>0</v>
      </c>
      <c r="E8" s="94">
        <v>0</v>
      </c>
      <c r="F8" s="114">
        <v>0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</row>
    <row r="9" spans="2:1010" ht="27">
      <c r="B9" s="22">
        <v>4</v>
      </c>
      <c r="C9" s="93" t="s">
        <v>71</v>
      </c>
      <c r="D9" s="94">
        <v>0</v>
      </c>
      <c r="E9" s="94">
        <v>0</v>
      </c>
      <c r="F9" s="114">
        <v>0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</row>
    <row r="10" spans="2:1010" ht="27">
      <c r="B10" s="98">
        <v>5</v>
      </c>
      <c r="C10" s="93" t="s">
        <v>72</v>
      </c>
      <c r="D10" s="94">
        <v>0</v>
      </c>
      <c r="E10" s="94">
        <v>0</v>
      </c>
      <c r="F10" s="114">
        <v>0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</row>
    <row r="11" spans="2:1010" ht="27">
      <c r="B11" s="88">
        <v>6</v>
      </c>
      <c r="C11" s="93" t="s">
        <v>73</v>
      </c>
      <c r="D11" s="94">
        <v>250000</v>
      </c>
      <c r="E11" s="94">
        <v>0</v>
      </c>
      <c r="F11" s="114">
        <v>0</v>
      </c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</row>
    <row r="12" spans="2:1010" ht="15.75">
      <c r="B12" s="99">
        <v>7</v>
      </c>
      <c r="C12" s="100" t="s">
        <v>74</v>
      </c>
      <c r="D12" s="94">
        <v>265000</v>
      </c>
      <c r="E12" s="94">
        <v>1000000</v>
      </c>
      <c r="F12" s="114">
        <v>0</v>
      </c>
      <c r="G12" s="18"/>
      <c r="H12" s="18"/>
      <c r="I12" s="1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</row>
    <row r="13" spans="2:1010" ht="27">
      <c r="B13" s="101">
        <v>8</v>
      </c>
      <c r="C13" s="93" t="s">
        <v>75</v>
      </c>
      <c r="D13" s="94">
        <v>2000</v>
      </c>
      <c r="E13" s="94">
        <v>2000</v>
      </c>
      <c r="F13" s="114">
        <v>2000</v>
      </c>
      <c r="G13" s="18"/>
      <c r="H13" s="18"/>
      <c r="I13" s="1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</row>
    <row r="14" spans="2:1010" ht="27">
      <c r="B14" s="21">
        <v>9</v>
      </c>
      <c r="C14" s="93" t="s">
        <v>76</v>
      </c>
      <c r="D14" s="94">
        <v>1836000</v>
      </c>
      <c r="E14" s="94">
        <v>26000</v>
      </c>
      <c r="F14" s="114">
        <v>26000</v>
      </c>
      <c r="G14" s="18"/>
      <c r="H14" s="18"/>
      <c r="I14" s="1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</row>
    <row r="15" spans="2:1010" ht="27">
      <c r="B15" s="102">
        <v>10</v>
      </c>
      <c r="C15" s="93" t="s">
        <v>77</v>
      </c>
      <c r="D15" s="94">
        <v>833523</v>
      </c>
      <c r="E15" s="94">
        <v>230000</v>
      </c>
      <c r="F15" s="114">
        <v>15000</v>
      </c>
      <c r="G15" s="18"/>
      <c r="H15" s="18"/>
      <c r="I15" s="1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</row>
    <row r="16" spans="2:1010" ht="15.75">
      <c r="B16" s="87">
        <v>11</v>
      </c>
      <c r="C16" s="100" t="s">
        <v>78</v>
      </c>
      <c r="D16" s="94">
        <v>4500</v>
      </c>
      <c r="E16" s="94">
        <v>0</v>
      </c>
      <c r="F16" s="114">
        <v>0</v>
      </c>
      <c r="G16" s="18"/>
      <c r="H16" s="18"/>
      <c r="I16" s="1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</row>
    <row r="17" spans="2:1010" ht="27">
      <c r="B17" s="25">
        <v>12</v>
      </c>
      <c r="C17" s="93" t="s">
        <v>79</v>
      </c>
      <c r="D17" s="94">
        <v>11200</v>
      </c>
      <c r="E17" s="94">
        <v>1200</v>
      </c>
      <c r="F17" s="114">
        <v>1200</v>
      </c>
      <c r="G17" s="18"/>
      <c r="H17" s="18"/>
      <c r="I17" s="1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</row>
    <row r="18" spans="2:1010" ht="15.75">
      <c r="B18" s="84">
        <v>13</v>
      </c>
      <c r="C18" s="100" t="s">
        <v>80</v>
      </c>
      <c r="D18" s="94">
        <v>0</v>
      </c>
      <c r="E18" s="94">
        <v>0</v>
      </c>
      <c r="F18" s="114">
        <v>0</v>
      </c>
      <c r="G18" s="39"/>
      <c r="H18" s="39"/>
      <c r="I18" s="3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  <c r="IU18" s="40"/>
      <c r="IV18" s="40"/>
      <c r="IW18" s="40"/>
      <c r="IX18" s="40"/>
      <c r="IY18" s="40"/>
      <c r="IZ18" s="40"/>
      <c r="JA18" s="40"/>
      <c r="JB18" s="40"/>
      <c r="JC18" s="40"/>
      <c r="JD18" s="40"/>
      <c r="JE18" s="40"/>
      <c r="JF18" s="40"/>
      <c r="JG18" s="40"/>
      <c r="JH18" s="40"/>
      <c r="JI18" s="40"/>
      <c r="JJ18" s="40"/>
      <c r="JK18" s="40"/>
      <c r="JL18" s="40"/>
      <c r="JM18" s="40"/>
      <c r="JN18" s="40"/>
      <c r="JO18" s="40"/>
      <c r="JP18" s="40"/>
      <c r="JQ18" s="40"/>
      <c r="JR18" s="40"/>
      <c r="JS18" s="40"/>
      <c r="JT18" s="40"/>
      <c r="JU18" s="40"/>
      <c r="JV18" s="40"/>
      <c r="JW18" s="40"/>
      <c r="JX18" s="40"/>
      <c r="JY18" s="40"/>
      <c r="JZ18" s="40"/>
      <c r="KA18" s="40"/>
      <c r="KB18" s="40"/>
      <c r="KC18" s="40"/>
      <c r="KD18" s="40"/>
      <c r="KE18" s="40"/>
      <c r="KF18" s="40"/>
      <c r="KG18" s="40"/>
      <c r="KH18" s="40"/>
      <c r="KI18" s="40"/>
      <c r="KJ18" s="40"/>
      <c r="KK18" s="40"/>
      <c r="KL18" s="40"/>
      <c r="KM18" s="40"/>
      <c r="KN18" s="40"/>
      <c r="KO18" s="40"/>
      <c r="KP18" s="40"/>
      <c r="KQ18" s="40"/>
      <c r="KR18" s="40"/>
      <c r="KS18" s="40"/>
      <c r="KT18" s="40"/>
      <c r="KU18" s="40"/>
      <c r="KV18" s="40"/>
      <c r="KW18" s="40"/>
      <c r="KX18" s="40"/>
      <c r="KY18" s="40"/>
      <c r="KZ18" s="40"/>
      <c r="LA18" s="40"/>
      <c r="LB18" s="40"/>
      <c r="LC18" s="40"/>
      <c r="LD18" s="40"/>
      <c r="LE18" s="40"/>
      <c r="LF18" s="40"/>
      <c r="LG18" s="40"/>
      <c r="LH18" s="40"/>
      <c r="LI18" s="40"/>
      <c r="LJ18" s="40"/>
      <c r="LK18" s="40"/>
      <c r="LL18" s="40"/>
      <c r="LM18" s="40"/>
      <c r="LN18" s="40"/>
      <c r="LO18" s="40"/>
      <c r="LP18" s="40"/>
      <c r="LQ18" s="40"/>
      <c r="LR18" s="40"/>
      <c r="LS18" s="40"/>
      <c r="LT18" s="40"/>
      <c r="LU18" s="40"/>
      <c r="LV18" s="40"/>
      <c r="LW18" s="40"/>
      <c r="LX18" s="40"/>
      <c r="LY18" s="40"/>
      <c r="LZ18" s="40"/>
      <c r="MA18" s="40"/>
      <c r="MB18" s="40"/>
      <c r="MC18" s="40"/>
      <c r="MD18" s="40"/>
      <c r="ME18" s="40"/>
      <c r="MF18" s="40"/>
      <c r="MG18" s="40"/>
      <c r="MH18" s="40"/>
      <c r="MI18" s="40"/>
      <c r="MJ18" s="40"/>
      <c r="MK18" s="40"/>
      <c r="ML18" s="40"/>
      <c r="MM18" s="40"/>
      <c r="MN18" s="40"/>
      <c r="MO18" s="40"/>
      <c r="MP18" s="40"/>
      <c r="MQ18" s="40"/>
      <c r="MR18" s="40"/>
      <c r="MS18" s="40"/>
      <c r="MT18" s="40"/>
      <c r="MU18" s="40"/>
      <c r="MV18" s="40"/>
      <c r="MW18" s="40"/>
      <c r="MX18" s="40"/>
      <c r="MY18" s="40"/>
      <c r="MZ18" s="40"/>
      <c r="NA18" s="40"/>
      <c r="NB18" s="40"/>
      <c r="NC18" s="40"/>
      <c r="ND18" s="40"/>
      <c r="NE18" s="40"/>
      <c r="NF18" s="40"/>
      <c r="NG18" s="40"/>
      <c r="NH18" s="40"/>
      <c r="NI18" s="40"/>
      <c r="NJ18" s="40"/>
      <c r="NK18" s="40"/>
      <c r="NL18" s="40"/>
      <c r="NM18" s="40"/>
      <c r="NN18" s="40"/>
      <c r="NO18" s="40"/>
      <c r="NP18" s="40"/>
      <c r="NQ18" s="40"/>
      <c r="NR18" s="40"/>
      <c r="NS18" s="40"/>
      <c r="NT18" s="40"/>
      <c r="NU18" s="40"/>
      <c r="NV18" s="40"/>
      <c r="NW18" s="40"/>
      <c r="NX18" s="40"/>
      <c r="NY18" s="40"/>
      <c r="NZ18" s="40"/>
      <c r="OA18" s="40"/>
      <c r="OB18" s="40"/>
      <c r="OC18" s="40"/>
      <c r="OD18" s="40"/>
      <c r="OE18" s="40"/>
      <c r="OF18" s="40"/>
      <c r="OG18" s="40"/>
      <c r="OH18" s="40"/>
      <c r="OI18" s="40"/>
      <c r="OJ18" s="40"/>
      <c r="OK18" s="40"/>
      <c r="OL18" s="40"/>
      <c r="OM18" s="40"/>
      <c r="ON18" s="40"/>
      <c r="OO18" s="40"/>
      <c r="OP18" s="40"/>
      <c r="OQ18" s="40"/>
      <c r="OR18" s="40"/>
      <c r="OS18" s="40"/>
      <c r="OT18" s="40"/>
      <c r="OU18" s="40"/>
      <c r="OV18" s="40"/>
      <c r="OW18" s="40"/>
      <c r="OX18" s="40"/>
      <c r="OY18" s="40"/>
      <c r="OZ18" s="40"/>
      <c r="PA18" s="40"/>
      <c r="PB18" s="40"/>
      <c r="PC18" s="40"/>
      <c r="PD18" s="40"/>
      <c r="PE18" s="40"/>
      <c r="PF18" s="40"/>
      <c r="PG18" s="40"/>
      <c r="PH18" s="40"/>
      <c r="PI18" s="40"/>
      <c r="PJ18" s="40"/>
      <c r="PK18" s="40"/>
      <c r="PL18" s="40"/>
      <c r="PM18" s="40"/>
      <c r="PN18" s="40"/>
      <c r="PO18" s="40"/>
      <c r="PP18" s="40"/>
      <c r="PQ18" s="40"/>
      <c r="PR18" s="40"/>
      <c r="PS18" s="40"/>
      <c r="PT18" s="40"/>
      <c r="PU18" s="40"/>
      <c r="PV18" s="40"/>
      <c r="PW18" s="40"/>
      <c r="PX18" s="40"/>
      <c r="PY18" s="40"/>
      <c r="PZ18" s="40"/>
      <c r="QA18" s="40"/>
      <c r="QB18" s="40"/>
      <c r="QC18" s="40"/>
      <c r="QD18" s="40"/>
      <c r="QE18" s="40"/>
      <c r="QF18" s="40"/>
      <c r="QG18" s="40"/>
      <c r="QH18" s="40"/>
      <c r="QI18" s="40"/>
      <c r="QJ18" s="40"/>
      <c r="QK18" s="40"/>
      <c r="QL18" s="40"/>
      <c r="QM18" s="40"/>
      <c r="QN18" s="40"/>
      <c r="QO18" s="40"/>
      <c r="QP18" s="40"/>
      <c r="QQ18" s="40"/>
      <c r="QR18" s="40"/>
      <c r="QS18" s="40"/>
      <c r="QT18" s="40"/>
      <c r="QU18" s="40"/>
      <c r="QV18" s="40"/>
      <c r="QW18" s="40"/>
      <c r="QX18" s="40"/>
      <c r="QY18" s="40"/>
      <c r="QZ18" s="40"/>
      <c r="RA18" s="40"/>
      <c r="RB18" s="40"/>
      <c r="RC18" s="40"/>
      <c r="RD18" s="40"/>
      <c r="RE18" s="40"/>
      <c r="RF18" s="40"/>
      <c r="RG18" s="40"/>
      <c r="RH18" s="40"/>
      <c r="RI18" s="40"/>
      <c r="RJ18" s="40"/>
      <c r="RK18" s="40"/>
      <c r="RL18" s="40"/>
      <c r="RM18" s="40"/>
      <c r="RN18" s="40"/>
      <c r="RO18" s="40"/>
      <c r="RP18" s="40"/>
      <c r="RQ18" s="40"/>
      <c r="RR18" s="40"/>
      <c r="RS18" s="40"/>
      <c r="RT18" s="40"/>
      <c r="RU18" s="40"/>
      <c r="RV18" s="40"/>
      <c r="RW18" s="40"/>
      <c r="RX18" s="40"/>
      <c r="RY18" s="40"/>
      <c r="RZ18" s="40"/>
      <c r="SA18" s="40"/>
      <c r="SB18" s="40"/>
      <c r="SC18" s="40"/>
      <c r="SD18" s="40"/>
      <c r="SE18" s="40"/>
      <c r="SF18" s="40"/>
      <c r="SG18" s="40"/>
      <c r="SH18" s="40"/>
      <c r="SI18" s="40"/>
      <c r="SJ18" s="40"/>
      <c r="SK18" s="40"/>
      <c r="SL18" s="40"/>
      <c r="SM18" s="40"/>
      <c r="SN18" s="40"/>
      <c r="SO18" s="40"/>
      <c r="SP18" s="40"/>
      <c r="SQ18" s="40"/>
      <c r="SR18" s="40"/>
      <c r="SS18" s="40"/>
      <c r="ST18" s="40"/>
      <c r="SU18" s="40"/>
      <c r="SV18" s="40"/>
      <c r="SW18" s="40"/>
      <c r="SX18" s="40"/>
      <c r="SY18" s="40"/>
      <c r="SZ18" s="40"/>
      <c r="TA18" s="40"/>
      <c r="TB18" s="40"/>
      <c r="TC18" s="40"/>
      <c r="TD18" s="40"/>
      <c r="TE18" s="40"/>
      <c r="TF18" s="40"/>
      <c r="TG18" s="40"/>
      <c r="TH18" s="40"/>
      <c r="TI18" s="40"/>
      <c r="TJ18" s="40"/>
      <c r="TK18" s="40"/>
      <c r="TL18" s="40"/>
      <c r="TM18" s="40"/>
      <c r="TN18" s="40"/>
      <c r="TO18" s="40"/>
      <c r="TP18" s="40"/>
      <c r="TQ18" s="40"/>
      <c r="TR18" s="40"/>
      <c r="TS18" s="40"/>
      <c r="TT18" s="40"/>
      <c r="TU18" s="40"/>
      <c r="TV18" s="40"/>
      <c r="TW18" s="40"/>
      <c r="TX18" s="40"/>
      <c r="TY18" s="40"/>
      <c r="TZ18" s="40"/>
      <c r="UA18" s="40"/>
      <c r="UB18" s="40"/>
      <c r="UC18" s="40"/>
      <c r="UD18" s="40"/>
      <c r="UE18" s="40"/>
      <c r="UF18" s="40"/>
      <c r="UG18" s="40"/>
      <c r="UH18" s="40"/>
      <c r="UI18" s="40"/>
      <c r="UJ18" s="40"/>
      <c r="UK18" s="40"/>
      <c r="UL18" s="40"/>
      <c r="UM18" s="40"/>
      <c r="UN18" s="40"/>
      <c r="UO18" s="40"/>
      <c r="UP18" s="40"/>
      <c r="UQ18" s="40"/>
      <c r="UR18" s="40"/>
      <c r="US18" s="40"/>
      <c r="UT18" s="40"/>
      <c r="UU18" s="40"/>
      <c r="UV18" s="40"/>
      <c r="UW18" s="40"/>
      <c r="UX18" s="40"/>
      <c r="UY18" s="40"/>
      <c r="UZ18" s="40"/>
      <c r="VA18" s="40"/>
      <c r="VB18" s="40"/>
      <c r="VC18" s="40"/>
      <c r="VD18" s="40"/>
      <c r="VE18" s="40"/>
      <c r="VF18" s="40"/>
      <c r="VG18" s="40"/>
      <c r="VH18" s="40"/>
      <c r="VI18" s="40"/>
      <c r="VJ18" s="40"/>
      <c r="VK18" s="40"/>
      <c r="VL18" s="40"/>
      <c r="VM18" s="40"/>
      <c r="VN18" s="40"/>
      <c r="VO18" s="40"/>
      <c r="VP18" s="40"/>
      <c r="VQ18" s="40"/>
      <c r="VR18" s="40"/>
      <c r="VS18" s="40"/>
      <c r="VT18" s="40"/>
      <c r="VU18" s="40"/>
      <c r="VV18" s="40"/>
      <c r="VW18" s="40"/>
      <c r="VX18" s="40"/>
      <c r="VY18" s="40"/>
      <c r="VZ18" s="40"/>
      <c r="WA18" s="40"/>
      <c r="WB18" s="40"/>
      <c r="WC18" s="40"/>
      <c r="WD18" s="40"/>
      <c r="WE18" s="40"/>
      <c r="WF18" s="40"/>
      <c r="WG18" s="40"/>
      <c r="WH18" s="40"/>
      <c r="WI18" s="40"/>
      <c r="WJ18" s="40"/>
      <c r="WK18" s="40"/>
      <c r="WL18" s="40"/>
      <c r="WM18" s="40"/>
      <c r="WN18" s="40"/>
      <c r="WO18" s="40"/>
      <c r="WP18" s="40"/>
      <c r="WQ18" s="40"/>
      <c r="WR18" s="40"/>
      <c r="WS18" s="40"/>
      <c r="WT18" s="40"/>
      <c r="WU18" s="40"/>
      <c r="WV18" s="40"/>
      <c r="WW18" s="40"/>
      <c r="WX18" s="40"/>
      <c r="WY18" s="40"/>
      <c r="WZ18" s="40"/>
      <c r="XA18" s="40"/>
      <c r="XB18" s="40"/>
      <c r="XC18" s="40"/>
      <c r="XD18" s="40"/>
      <c r="XE18" s="40"/>
      <c r="XF18" s="40"/>
      <c r="XG18" s="40"/>
      <c r="XH18" s="40"/>
      <c r="XI18" s="40"/>
      <c r="XJ18" s="40"/>
      <c r="XK18" s="40"/>
      <c r="XL18" s="40"/>
      <c r="XM18" s="40"/>
      <c r="XN18" s="40"/>
      <c r="XO18" s="40"/>
      <c r="XP18" s="40"/>
      <c r="XQ18" s="40"/>
      <c r="XR18" s="40"/>
      <c r="XS18" s="40"/>
      <c r="XT18" s="40"/>
      <c r="XU18" s="40"/>
      <c r="XV18" s="40"/>
      <c r="XW18" s="40"/>
      <c r="XX18" s="40"/>
      <c r="XY18" s="40"/>
      <c r="XZ18" s="40"/>
      <c r="YA18" s="40"/>
      <c r="YB18" s="40"/>
      <c r="YC18" s="40"/>
      <c r="YD18" s="40"/>
      <c r="YE18" s="40"/>
      <c r="YF18" s="40"/>
      <c r="YG18" s="40"/>
      <c r="YH18" s="40"/>
      <c r="YI18" s="40"/>
      <c r="YJ18" s="40"/>
      <c r="YK18" s="40"/>
      <c r="YL18" s="40"/>
      <c r="YM18" s="40"/>
      <c r="YN18" s="40"/>
      <c r="YO18" s="40"/>
      <c r="YP18" s="40"/>
      <c r="YQ18" s="40"/>
      <c r="YR18" s="40"/>
      <c r="YS18" s="40"/>
      <c r="YT18" s="40"/>
      <c r="YU18" s="40"/>
      <c r="YV18" s="40"/>
      <c r="YW18" s="40"/>
      <c r="YX18" s="40"/>
      <c r="YY18" s="40"/>
      <c r="YZ18" s="40"/>
      <c r="ZA18" s="40"/>
      <c r="ZB18" s="40"/>
      <c r="ZC18" s="40"/>
      <c r="ZD18" s="40"/>
      <c r="ZE18" s="40"/>
      <c r="ZF18" s="40"/>
      <c r="ZG18" s="40"/>
      <c r="ZH18" s="40"/>
      <c r="ZI18" s="40"/>
      <c r="ZJ18" s="40"/>
      <c r="ZK18" s="40"/>
      <c r="ZL18" s="40"/>
      <c r="ZM18" s="40"/>
      <c r="ZN18" s="40"/>
      <c r="ZO18" s="40"/>
      <c r="ZP18" s="40"/>
      <c r="ZQ18" s="40"/>
      <c r="ZR18" s="40"/>
      <c r="ZS18" s="40"/>
      <c r="ZT18" s="40"/>
      <c r="ZU18" s="40"/>
      <c r="ZV18" s="40"/>
      <c r="ZW18" s="40"/>
      <c r="ZX18" s="40"/>
      <c r="ZY18" s="40"/>
      <c r="ZZ18" s="40"/>
      <c r="AAA18" s="40"/>
      <c r="AAB18" s="40"/>
      <c r="AAC18" s="40"/>
      <c r="AAD18" s="40"/>
      <c r="AAE18" s="40"/>
      <c r="AAF18" s="40"/>
      <c r="AAG18" s="40"/>
      <c r="AAH18" s="40"/>
      <c r="AAI18" s="40"/>
      <c r="AAJ18" s="40"/>
      <c r="AAK18" s="40"/>
      <c r="AAL18" s="40"/>
      <c r="AAM18" s="40"/>
      <c r="AAN18" s="40"/>
      <c r="AAO18" s="40"/>
      <c r="AAP18" s="40"/>
      <c r="AAQ18" s="40"/>
      <c r="AAR18" s="40"/>
      <c r="AAS18" s="40"/>
      <c r="AAT18" s="40"/>
      <c r="AAU18" s="40"/>
      <c r="AAV18" s="40"/>
      <c r="AAW18" s="40"/>
      <c r="AAX18" s="40"/>
      <c r="AAY18" s="40"/>
      <c r="AAZ18" s="40"/>
      <c r="ABA18" s="40"/>
      <c r="ABB18" s="40"/>
      <c r="ABC18" s="40"/>
      <c r="ABD18" s="40"/>
      <c r="ABE18" s="40"/>
      <c r="ABF18" s="40"/>
      <c r="ABG18" s="40"/>
      <c r="ABH18" s="40"/>
      <c r="ABI18" s="40"/>
      <c r="ABJ18" s="40"/>
      <c r="ABK18" s="40"/>
      <c r="ABL18" s="40"/>
      <c r="ABM18" s="40"/>
      <c r="ABN18" s="40"/>
      <c r="ABO18" s="40"/>
      <c r="ABP18" s="40"/>
      <c r="ABQ18" s="40"/>
      <c r="ABR18" s="40"/>
      <c r="ABS18" s="40"/>
      <c r="ABT18" s="40"/>
      <c r="ABU18" s="40"/>
      <c r="ABV18" s="40"/>
      <c r="ABW18" s="40"/>
      <c r="ABX18" s="40"/>
      <c r="ABY18" s="40"/>
      <c r="ABZ18" s="40"/>
      <c r="ACA18" s="40"/>
      <c r="ACB18" s="40"/>
      <c r="ACC18" s="40"/>
      <c r="ACD18" s="40"/>
      <c r="ACE18" s="40"/>
      <c r="ACF18" s="40"/>
      <c r="ACG18" s="40"/>
      <c r="ACH18" s="40"/>
      <c r="ACI18" s="40"/>
      <c r="ACJ18" s="40"/>
      <c r="ACK18" s="40"/>
      <c r="ACL18" s="40"/>
      <c r="ACM18" s="40"/>
      <c r="ACN18" s="40"/>
      <c r="ACO18" s="40"/>
      <c r="ACP18" s="40"/>
      <c r="ACQ18" s="40"/>
      <c r="ACR18" s="40"/>
      <c r="ACS18" s="40"/>
      <c r="ACT18" s="40"/>
      <c r="ACU18" s="40"/>
      <c r="ACV18" s="40"/>
      <c r="ACW18" s="40"/>
      <c r="ACX18" s="40"/>
      <c r="ACY18" s="40"/>
      <c r="ACZ18" s="40"/>
      <c r="ADA18" s="40"/>
      <c r="ADB18" s="40"/>
      <c r="ADC18" s="40"/>
      <c r="ADD18" s="40"/>
      <c r="ADE18" s="40"/>
      <c r="ADF18" s="40"/>
      <c r="ADG18" s="40"/>
      <c r="ADH18" s="40"/>
      <c r="ADI18" s="40"/>
      <c r="ADJ18" s="40"/>
      <c r="ADK18" s="40"/>
      <c r="ADL18" s="40"/>
      <c r="ADM18" s="40"/>
      <c r="ADN18" s="40"/>
      <c r="ADO18" s="40"/>
      <c r="ADP18" s="40"/>
      <c r="ADQ18" s="40"/>
      <c r="ADR18" s="40"/>
      <c r="ADS18" s="40"/>
      <c r="ADT18" s="40"/>
      <c r="ADU18" s="40"/>
      <c r="ADV18" s="40"/>
      <c r="ADW18" s="40"/>
      <c r="ADX18" s="40"/>
      <c r="ADY18" s="40"/>
      <c r="ADZ18" s="40"/>
      <c r="AEA18" s="40"/>
      <c r="AEB18" s="40"/>
      <c r="AEC18" s="40"/>
      <c r="AED18" s="40"/>
      <c r="AEE18" s="40"/>
      <c r="AEF18" s="40"/>
      <c r="AEG18" s="40"/>
      <c r="AEH18" s="40"/>
      <c r="AEI18" s="40"/>
      <c r="AEJ18" s="40"/>
      <c r="AEK18" s="40"/>
      <c r="AEL18" s="40"/>
      <c r="AEM18" s="40"/>
      <c r="AEN18" s="40"/>
      <c r="AEO18" s="40"/>
      <c r="AEP18" s="40"/>
      <c r="AEQ18" s="40"/>
      <c r="AER18" s="40"/>
      <c r="AES18" s="40"/>
      <c r="AET18" s="40"/>
      <c r="AEU18" s="40"/>
      <c r="AEV18" s="40"/>
      <c r="AEW18" s="40"/>
      <c r="AEX18" s="40"/>
      <c r="AEY18" s="40"/>
      <c r="AEZ18" s="40"/>
      <c r="AFA18" s="40"/>
      <c r="AFB18" s="40"/>
      <c r="AFC18" s="40"/>
      <c r="AFD18" s="40"/>
      <c r="AFE18" s="40"/>
      <c r="AFF18" s="40"/>
      <c r="AFG18" s="40"/>
      <c r="AFH18" s="40"/>
      <c r="AFI18" s="40"/>
      <c r="AFJ18" s="40"/>
      <c r="AFK18" s="40"/>
      <c r="AFL18" s="40"/>
      <c r="AFM18" s="40"/>
      <c r="AFN18" s="40"/>
      <c r="AFO18" s="40"/>
      <c r="AFP18" s="40"/>
      <c r="AFQ18" s="40"/>
      <c r="AFR18" s="40"/>
      <c r="AFS18" s="40"/>
      <c r="AFT18" s="40"/>
      <c r="AFU18" s="40"/>
      <c r="AFV18" s="40"/>
      <c r="AFW18" s="40"/>
      <c r="AFX18" s="40"/>
      <c r="AFY18" s="40"/>
      <c r="AFZ18" s="40"/>
      <c r="AGA18" s="40"/>
      <c r="AGB18" s="40"/>
      <c r="AGC18" s="40"/>
      <c r="AGD18" s="40"/>
      <c r="AGE18" s="40"/>
      <c r="AGF18" s="40"/>
      <c r="AGG18" s="40"/>
      <c r="AGH18" s="40"/>
      <c r="AGI18" s="40"/>
      <c r="AGJ18" s="40"/>
      <c r="AGK18" s="40"/>
      <c r="AGL18" s="40"/>
      <c r="AGM18" s="40"/>
      <c r="AGN18" s="40"/>
      <c r="AGO18" s="40"/>
      <c r="AGP18" s="40"/>
      <c r="AGQ18" s="40"/>
      <c r="AGR18" s="40"/>
      <c r="AGS18" s="40"/>
      <c r="AGT18" s="40"/>
      <c r="AGU18" s="40"/>
      <c r="AGV18" s="40"/>
      <c r="AGW18" s="40"/>
      <c r="AGX18" s="40"/>
      <c r="AGY18" s="40"/>
      <c r="AGZ18" s="40"/>
      <c r="AHA18" s="40"/>
      <c r="AHB18" s="40"/>
      <c r="AHC18" s="40"/>
      <c r="AHD18" s="40"/>
      <c r="AHE18" s="40"/>
      <c r="AHF18" s="40"/>
      <c r="AHG18" s="40"/>
      <c r="AHH18" s="40"/>
      <c r="AHI18" s="40"/>
      <c r="AHJ18" s="40"/>
      <c r="AHK18" s="40"/>
      <c r="AHL18" s="40"/>
      <c r="AHM18" s="40"/>
      <c r="AHN18" s="40"/>
      <c r="AHO18" s="40"/>
      <c r="AHP18" s="40"/>
      <c r="AHQ18" s="40"/>
      <c r="AHR18" s="40"/>
      <c r="AHS18" s="40"/>
      <c r="AHT18" s="40"/>
      <c r="AHU18" s="40"/>
      <c r="AHV18" s="40"/>
      <c r="AHW18" s="40"/>
      <c r="AHX18" s="40"/>
      <c r="AHY18" s="40"/>
      <c r="AHZ18" s="40"/>
      <c r="AIA18" s="40"/>
      <c r="AIB18" s="40"/>
      <c r="AIC18" s="40"/>
      <c r="AID18" s="40"/>
      <c r="AIE18" s="40"/>
      <c r="AIF18" s="40"/>
      <c r="AIG18" s="40"/>
      <c r="AIH18" s="40"/>
      <c r="AII18" s="40"/>
      <c r="AIJ18" s="40"/>
      <c r="AIK18" s="40"/>
      <c r="AIL18" s="40"/>
      <c r="AIM18" s="40"/>
      <c r="AIN18" s="40"/>
      <c r="AIO18" s="40"/>
      <c r="AIP18" s="40"/>
      <c r="AIQ18" s="40"/>
      <c r="AIR18" s="40"/>
      <c r="AIS18" s="40"/>
      <c r="AIT18" s="40"/>
      <c r="AIU18" s="40"/>
      <c r="AIV18" s="40"/>
      <c r="AIW18" s="40"/>
      <c r="AIX18" s="40"/>
      <c r="AIY18" s="40"/>
      <c r="AIZ18" s="40"/>
      <c r="AJA18" s="40"/>
      <c r="AJB18" s="40"/>
      <c r="AJC18" s="40"/>
      <c r="AJD18" s="40"/>
      <c r="AJE18" s="40"/>
      <c r="AJF18" s="40"/>
      <c r="AJG18" s="40"/>
      <c r="AJH18" s="40"/>
      <c r="AJI18" s="40"/>
      <c r="AJJ18" s="40"/>
      <c r="AJK18" s="40"/>
      <c r="AJL18" s="40"/>
      <c r="AJM18" s="40"/>
      <c r="AJN18" s="40"/>
      <c r="AJO18" s="40"/>
      <c r="AJP18" s="40"/>
      <c r="AJQ18" s="40"/>
      <c r="AJR18" s="40"/>
      <c r="AJS18" s="40"/>
      <c r="AJT18" s="40"/>
      <c r="AJU18" s="40"/>
      <c r="AJV18" s="40"/>
      <c r="AJW18" s="40"/>
      <c r="AJX18" s="40"/>
      <c r="AJY18" s="40"/>
      <c r="AJZ18" s="40"/>
      <c r="AKA18" s="40"/>
      <c r="AKB18" s="40"/>
      <c r="AKC18" s="40"/>
      <c r="AKD18" s="40"/>
      <c r="AKE18" s="40"/>
      <c r="AKF18" s="40"/>
      <c r="AKG18" s="40"/>
      <c r="AKH18" s="40"/>
      <c r="AKI18" s="40"/>
      <c r="AKJ18" s="40"/>
      <c r="AKK18" s="40"/>
      <c r="AKL18" s="40"/>
      <c r="AKM18" s="40"/>
      <c r="AKN18" s="40"/>
      <c r="AKO18" s="40"/>
      <c r="AKP18" s="40"/>
      <c r="AKQ18" s="40"/>
      <c r="AKR18" s="40"/>
      <c r="AKS18" s="40"/>
      <c r="AKT18" s="40"/>
      <c r="AKU18" s="40"/>
      <c r="AKV18" s="40"/>
      <c r="AKW18" s="40"/>
      <c r="AKX18" s="40"/>
      <c r="AKY18" s="40"/>
      <c r="AKZ18" s="40"/>
      <c r="ALA18" s="40"/>
      <c r="ALB18" s="40"/>
      <c r="ALC18" s="40"/>
      <c r="ALD18" s="40"/>
      <c r="ALE18" s="40"/>
      <c r="ALF18" s="40"/>
      <c r="ALG18" s="40"/>
      <c r="ALH18" s="40"/>
      <c r="ALI18" s="40"/>
      <c r="ALJ18" s="40"/>
      <c r="ALK18" s="40"/>
      <c r="ALL18" s="40"/>
      <c r="ALM18" s="40"/>
      <c r="ALN18" s="40"/>
      <c r="ALO18" s="40"/>
      <c r="ALP18" s="40"/>
      <c r="ALQ18" s="40"/>
      <c r="ALR18" s="40"/>
      <c r="ALS18" s="40"/>
      <c r="ALT18" s="40"/>
      <c r="ALU18" s="40"/>
      <c r="ALV18" s="40"/>
    </row>
    <row r="19" spans="2:1010" ht="27">
      <c r="B19" s="19">
        <v>14</v>
      </c>
      <c r="C19" s="47" t="s">
        <v>81</v>
      </c>
      <c r="D19" s="94">
        <v>353800</v>
      </c>
      <c r="E19" s="94">
        <v>150000</v>
      </c>
      <c r="F19" s="114">
        <v>0</v>
      </c>
      <c r="G19" s="39"/>
      <c r="H19" s="39"/>
      <c r="I19" s="3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  <c r="IU19" s="40"/>
      <c r="IV19" s="40"/>
      <c r="IW19" s="40"/>
      <c r="IX19" s="40"/>
      <c r="IY19" s="40"/>
      <c r="IZ19" s="40"/>
      <c r="JA19" s="40"/>
      <c r="JB19" s="40"/>
      <c r="JC19" s="40"/>
      <c r="JD19" s="40"/>
      <c r="JE19" s="40"/>
      <c r="JF19" s="40"/>
      <c r="JG19" s="40"/>
      <c r="JH19" s="40"/>
      <c r="JI19" s="40"/>
      <c r="JJ19" s="40"/>
      <c r="JK19" s="40"/>
      <c r="JL19" s="40"/>
      <c r="JM19" s="40"/>
      <c r="JN19" s="40"/>
      <c r="JO19" s="40"/>
      <c r="JP19" s="40"/>
      <c r="JQ19" s="40"/>
      <c r="JR19" s="40"/>
      <c r="JS19" s="40"/>
      <c r="JT19" s="40"/>
      <c r="JU19" s="40"/>
      <c r="JV19" s="40"/>
      <c r="JW19" s="40"/>
      <c r="JX19" s="40"/>
      <c r="JY19" s="40"/>
      <c r="JZ19" s="40"/>
      <c r="KA19" s="40"/>
      <c r="KB19" s="40"/>
      <c r="KC19" s="40"/>
      <c r="KD19" s="40"/>
      <c r="KE19" s="40"/>
      <c r="KF19" s="40"/>
      <c r="KG19" s="40"/>
      <c r="KH19" s="40"/>
      <c r="KI19" s="40"/>
      <c r="KJ19" s="40"/>
      <c r="KK19" s="40"/>
      <c r="KL19" s="40"/>
      <c r="KM19" s="40"/>
      <c r="KN19" s="40"/>
      <c r="KO19" s="40"/>
      <c r="KP19" s="40"/>
      <c r="KQ19" s="40"/>
      <c r="KR19" s="40"/>
      <c r="KS19" s="40"/>
      <c r="KT19" s="40"/>
      <c r="KU19" s="40"/>
      <c r="KV19" s="40"/>
      <c r="KW19" s="40"/>
      <c r="KX19" s="40"/>
      <c r="KY19" s="40"/>
      <c r="KZ19" s="40"/>
      <c r="LA19" s="40"/>
      <c r="LB19" s="40"/>
      <c r="LC19" s="40"/>
      <c r="LD19" s="40"/>
      <c r="LE19" s="40"/>
      <c r="LF19" s="40"/>
      <c r="LG19" s="40"/>
      <c r="LH19" s="40"/>
      <c r="LI19" s="40"/>
      <c r="LJ19" s="40"/>
      <c r="LK19" s="40"/>
      <c r="LL19" s="40"/>
      <c r="LM19" s="40"/>
      <c r="LN19" s="40"/>
      <c r="LO19" s="40"/>
      <c r="LP19" s="40"/>
      <c r="LQ19" s="40"/>
      <c r="LR19" s="40"/>
      <c r="LS19" s="40"/>
      <c r="LT19" s="40"/>
      <c r="LU19" s="40"/>
      <c r="LV19" s="40"/>
      <c r="LW19" s="40"/>
      <c r="LX19" s="40"/>
      <c r="LY19" s="40"/>
      <c r="LZ19" s="40"/>
      <c r="MA19" s="40"/>
      <c r="MB19" s="40"/>
      <c r="MC19" s="40"/>
      <c r="MD19" s="40"/>
      <c r="ME19" s="40"/>
      <c r="MF19" s="40"/>
      <c r="MG19" s="40"/>
      <c r="MH19" s="40"/>
      <c r="MI19" s="40"/>
      <c r="MJ19" s="40"/>
      <c r="MK19" s="40"/>
      <c r="ML19" s="40"/>
      <c r="MM19" s="40"/>
      <c r="MN19" s="40"/>
      <c r="MO19" s="40"/>
      <c r="MP19" s="40"/>
      <c r="MQ19" s="40"/>
      <c r="MR19" s="40"/>
      <c r="MS19" s="40"/>
      <c r="MT19" s="40"/>
      <c r="MU19" s="40"/>
      <c r="MV19" s="40"/>
      <c r="MW19" s="40"/>
      <c r="MX19" s="40"/>
      <c r="MY19" s="40"/>
      <c r="MZ19" s="40"/>
      <c r="NA19" s="40"/>
      <c r="NB19" s="40"/>
      <c r="NC19" s="40"/>
      <c r="ND19" s="40"/>
      <c r="NE19" s="40"/>
      <c r="NF19" s="40"/>
      <c r="NG19" s="40"/>
      <c r="NH19" s="40"/>
      <c r="NI19" s="40"/>
      <c r="NJ19" s="40"/>
      <c r="NK19" s="40"/>
      <c r="NL19" s="40"/>
      <c r="NM19" s="40"/>
      <c r="NN19" s="40"/>
      <c r="NO19" s="40"/>
      <c r="NP19" s="40"/>
      <c r="NQ19" s="40"/>
      <c r="NR19" s="40"/>
      <c r="NS19" s="40"/>
      <c r="NT19" s="40"/>
      <c r="NU19" s="40"/>
      <c r="NV19" s="40"/>
      <c r="NW19" s="40"/>
      <c r="NX19" s="40"/>
      <c r="NY19" s="40"/>
      <c r="NZ19" s="40"/>
      <c r="OA19" s="40"/>
      <c r="OB19" s="40"/>
      <c r="OC19" s="40"/>
      <c r="OD19" s="40"/>
      <c r="OE19" s="40"/>
      <c r="OF19" s="40"/>
      <c r="OG19" s="40"/>
      <c r="OH19" s="40"/>
      <c r="OI19" s="40"/>
      <c r="OJ19" s="40"/>
      <c r="OK19" s="40"/>
      <c r="OL19" s="40"/>
      <c r="OM19" s="40"/>
      <c r="ON19" s="40"/>
      <c r="OO19" s="40"/>
      <c r="OP19" s="40"/>
      <c r="OQ19" s="40"/>
      <c r="OR19" s="40"/>
      <c r="OS19" s="40"/>
      <c r="OT19" s="40"/>
      <c r="OU19" s="40"/>
      <c r="OV19" s="40"/>
      <c r="OW19" s="40"/>
      <c r="OX19" s="40"/>
      <c r="OY19" s="40"/>
      <c r="OZ19" s="40"/>
      <c r="PA19" s="40"/>
      <c r="PB19" s="40"/>
      <c r="PC19" s="40"/>
      <c r="PD19" s="40"/>
      <c r="PE19" s="40"/>
      <c r="PF19" s="40"/>
      <c r="PG19" s="40"/>
      <c r="PH19" s="40"/>
      <c r="PI19" s="40"/>
      <c r="PJ19" s="40"/>
      <c r="PK19" s="40"/>
      <c r="PL19" s="40"/>
      <c r="PM19" s="40"/>
      <c r="PN19" s="40"/>
      <c r="PO19" s="40"/>
      <c r="PP19" s="40"/>
      <c r="PQ19" s="40"/>
      <c r="PR19" s="40"/>
      <c r="PS19" s="40"/>
      <c r="PT19" s="40"/>
      <c r="PU19" s="40"/>
      <c r="PV19" s="40"/>
      <c r="PW19" s="40"/>
      <c r="PX19" s="40"/>
      <c r="PY19" s="40"/>
      <c r="PZ19" s="40"/>
      <c r="QA19" s="40"/>
      <c r="QB19" s="40"/>
      <c r="QC19" s="40"/>
      <c r="QD19" s="40"/>
      <c r="QE19" s="40"/>
      <c r="QF19" s="40"/>
      <c r="QG19" s="40"/>
      <c r="QH19" s="40"/>
      <c r="QI19" s="40"/>
      <c r="QJ19" s="40"/>
      <c r="QK19" s="40"/>
      <c r="QL19" s="40"/>
      <c r="QM19" s="40"/>
      <c r="QN19" s="40"/>
      <c r="QO19" s="40"/>
      <c r="QP19" s="40"/>
      <c r="QQ19" s="40"/>
      <c r="QR19" s="40"/>
      <c r="QS19" s="40"/>
      <c r="QT19" s="40"/>
      <c r="QU19" s="40"/>
      <c r="QV19" s="40"/>
      <c r="QW19" s="40"/>
      <c r="QX19" s="40"/>
      <c r="QY19" s="40"/>
      <c r="QZ19" s="40"/>
      <c r="RA19" s="40"/>
      <c r="RB19" s="40"/>
      <c r="RC19" s="40"/>
      <c r="RD19" s="40"/>
      <c r="RE19" s="40"/>
      <c r="RF19" s="40"/>
      <c r="RG19" s="40"/>
      <c r="RH19" s="40"/>
      <c r="RI19" s="40"/>
      <c r="RJ19" s="40"/>
      <c r="RK19" s="40"/>
      <c r="RL19" s="40"/>
      <c r="RM19" s="40"/>
      <c r="RN19" s="40"/>
      <c r="RO19" s="40"/>
      <c r="RP19" s="40"/>
      <c r="RQ19" s="40"/>
      <c r="RR19" s="40"/>
      <c r="RS19" s="40"/>
      <c r="RT19" s="40"/>
      <c r="RU19" s="40"/>
      <c r="RV19" s="40"/>
      <c r="RW19" s="40"/>
      <c r="RX19" s="40"/>
      <c r="RY19" s="40"/>
      <c r="RZ19" s="40"/>
      <c r="SA19" s="40"/>
      <c r="SB19" s="40"/>
      <c r="SC19" s="40"/>
      <c r="SD19" s="40"/>
      <c r="SE19" s="40"/>
      <c r="SF19" s="40"/>
      <c r="SG19" s="40"/>
      <c r="SH19" s="40"/>
      <c r="SI19" s="40"/>
      <c r="SJ19" s="40"/>
      <c r="SK19" s="40"/>
      <c r="SL19" s="40"/>
      <c r="SM19" s="40"/>
      <c r="SN19" s="40"/>
      <c r="SO19" s="40"/>
      <c r="SP19" s="40"/>
      <c r="SQ19" s="40"/>
      <c r="SR19" s="40"/>
      <c r="SS19" s="40"/>
      <c r="ST19" s="40"/>
      <c r="SU19" s="40"/>
      <c r="SV19" s="40"/>
      <c r="SW19" s="40"/>
      <c r="SX19" s="40"/>
      <c r="SY19" s="40"/>
      <c r="SZ19" s="40"/>
      <c r="TA19" s="40"/>
      <c r="TB19" s="40"/>
      <c r="TC19" s="40"/>
      <c r="TD19" s="40"/>
      <c r="TE19" s="40"/>
      <c r="TF19" s="40"/>
      <c r="TG19" s="40"/>
      <c r="TH19" s="40"/>
      <c r="TI19" s="40"/>
      <c r="TJ19" s="40"/>
      <c r="TK19" s="40"/>
      <c r="TL19" s="40"/>
      <c r="TM19" s="40"/>
      <c r="TN19" s="40"/>
      <c r="TO19" s="40"/>
      <c r="TP19" s="40"/>
      <c r="TQ19" s="40"/>
      <c r="TR19" s="40"/>
      <c r="TS19" s="40"/>
      <c r="TT19" s="40"/>
      <c r="TU19" s="40"/>
      <c r="TV19" s="40"/>
      <c r="TW19" s="40"/>
      <c r="TX19" s="40"/>
      <c r="TY19" s="40"/>
      <c r="TZ19" s="40"/>
      <c r="UA19" s="40"/>
      <c r="UB19" s="40"/>
      <c r="UC19" s="40"/>
      <c r="UD19" s="40"/>
      <c r="UE19" s="40"/>
      <c r="UF19" s="40"/>
      <c r="UG19" s="40"/>
      <c r="UH19" s="40"/>
      <c r="UI19" s="40"/>
      <c r="UJ19" s="40"/>
      <c r="UK19" s="40"/>
      <c r="UL19" s="40"/>
      <c r="UM19" s="40"/>
      <c r="UN19" s="40"/>
      <c r="UO19" s="40"/>
      <c r="UP19" s="40"/>
      <c r="UQ19" s="40"/>
      <c r="UR19" s="40"/>
      <c r="US19" s="40"/>
      <c r="UT19" s="40"/>
      <c r="UU19" s="40"/>
      <c r="UV19" s="40"/>
      <c r="UW19" s="40"/>
      <c r="UX19" s="40"/>
      <c r="UY19" s="40"/>
      <c r="UZ19" s="40"/>
      <c r="VA19" s="40"/>
      <c r="VB19" s="40"/>
      <c r="VC19" s="40"/>
      <c r="VD19" s="40"/>
      <c r="VE19" s="40"/>
      <c r="VF19" s="40"/>
      <c r="VG19" s="40"/>
      <c r="VH19" s="40"/>
      <c r="VI19" s="40"/>
      <c r="VJ19" s="40"/>
      <c r="VK19" s="40"/>
      <c r="VL19" s="40"/>
      <c r="VM19" s="40"/>
      <c r="VN19" s="40"/>
      <c r="VO19" s="40"/>
      <c r="VP19" s="40"/>
      <c r="VQ19" s="40"/>
      <c r="VR19" s="40"/>
      <c r="VS19" s="40"/>
      <c r="VT19" s="40"/>
      <c r="VU19" s="40"/>
      <c r="VV19" s="40"/>
      <c r="VW19" s="40"/>
      <c r="VX19" s="40"/>
      <c r="VY19" s="40"/>
      <c r="VZ19" s="40"/>
      <c r="WA19" s="40"/>
      <c r="WB19" s="40"/>
      <c r="WC19" s="40"/>
      <c r="WD19" s="40"/>
      <c r="WE19" s="40"/>
      <c r="WF19" s="40"/>
      <c r="WG19" s="40"/>
      <c r="WH19" s="40"/>
      <c r="WI19" s="40"/>
      <c r="WJ19" s="40"/>
      <c r="WK19" s="40"/>
      <c r="WL19" s="40"/>
      <c r="WM19" s="40"/>
      <c r="WN19" s="40"/>
      <c r="WO19" s="40"/>
      <c r="WP19" s="40"/>
      <c r="WQ19" s="40"/>
      <c r="WR19" s="40"/>
      <c r="WS19" s="40"/>
      <c r="WT19" s="40"/>
      <c r="WU19" s="40"/>
      <c r="WV19" s="40"/>
      <c r="WW19" s="40"/>
      <c r="WX19" s="40"/>
      <c r="WY19" s="40"/>
      <c r="WZ19" s="40"/>
      <c r="XA19" s="40"/>
      <c r="XB19" s="40"/>
      <c r="XC19" s="40"/>
      <c r="XD19" s="40"/>
      <c r="XE19" s="40"/>
      <c r="XF19" s="40"/>
      <c r="XG19" s="40"/>
      <c r="XH19" s="40"/>
      <c r="XI19" s="40"/>
      <c r="XJ19" s="40"/>
      <c r="XK19" s="40"/>
      <c r="XL19" s="40"/>
      <c r="XM19" s="40"/>
      <c r="XN19" s="40"/>
      <c r="XO19" s="40"/>
      <c r="XP19" s="40"/>
      <c r="XQ19" s="40"/>
      <c r="XR19" s="40"/>
      <c r="XS19" s="40"/>
      <c r="XT19" s="40"/>
      <c r="XU19" s="40"/>
      <c r="XV19" s="40"/>
      <c r="XW19" s="40"/>
      <c r="XX19" s="40"/>
      <c r="XY19" s="40"/>
      <c r="XZ19" s="40"/>
      <c r="YA19" s="40"/>
      <c r="YB19" s="40"/>
      <c r="YC19" s="40"/>
      <c r="YD19" s="40"/>
      <c r="YE19" s="40"/>
      <c r="YF19" s="40"/>
      <c r="YG19" s="40"/>
      <c r="YH19" s="40"/>
      <c r="YI19" s="40"/>
      <c r="YJ19" s="40"/>
      <c r="YK19" s="40"/>
      <c r="YL19" s="40"/>
      <c r="YM19" s="40"/>
      <c r="YN19" s="40"/>
      <c r="YO19" s="40"/>
      <c r="YP19" s="40"/>
      <c r="YQ19" s="40"/>
      <c r="YR19" s="40"/>
      <c r="YS19" s="40"/>
      <c r="YT19" s="40"/>
      <c r="YU19" s="40"/>
      <c r="YV19" s="40"/>
      <c r="YW19" s="40"/>
      <c r="YX19" s="40"/>
      <c r="YY19" s="40"/>
      <c r="YZ19" s="40"/>
      <c r="ZA19" s="40"/>
      <c r="ZB19" s="40"/>
      <c r="ZC19" s="40"/>
      <c r="ZD19" s="40"/>
      <c r="ZE19" s="40"/>
      <c r="ZF19" s="40"/>
      <c r="ZG19" s="40"/>
      <c r="ZH19" s="40"/>
      <c r="ZI19" s="40"/>
      <c r="ZJ19" s="40"/>
      <c r="ZK19" s="40"/>
      <c r="ZL19" s="40"/>
      <c r="ZM19" s="40"/>
      <c r="ZN19" s="40"/>
      <c r="ZO19" s="40"/>
      <c r="ZP19" s="40"/>
      <c r="ZQ19" s="40"/>
      <c r="ZR19" s="40"/>
      <c r="ZS19" s="40"/>
      <c r="ZT19" s="40"/>
      <c r="ZU19" s="40"/>
      <c r="ZV19" s="40"/>
      <c r="ZW19" s="40"/>
      <c r="ZX19" s="40"/>
      <c r="ZY19" s="40"/>
      <c r="ZZ19" s="40"/>
      <c r="AAA19" s="40"/>
      <c r="AAB19" s="40"/>
      <c r="AAC19" s="40"/>
      <c r="AAD19" s="40"/>
      <c r="AAE19" s="40"/>
      <c r="AAF19" s="40"/>
      <c r="AAG19" s="40"/>
      <c r="AAH19" s="40"/>
      <c r="AAI19" s="40"/>
      <c r="AAJ19" s="40"/>
      <c r="AAK19" s="40"/>
      <c r="AAL19" s="40"/>
      <c r="AAM19" s="40"/>
      <c r="AAN19" s="40"/>
      <c r="AAO19" s="40"/>
      <c r="AAP19" s="40"/>
      <c r="AAQ19" s="40"/>
      <c r="AAR19" s="40"/>
      <c r="AAS19" s="40"/>
      <c r="AAT19" s="40"/>
      <c r="AAU19" s="40"/>
      <c r="AAV19" s="40"/>
      <c r="AAW19" s="40"/>
      <c r="AAX19" s="40"/>
      <c r="AAY19" s="40"/>
      <c r="AAZ19" s="40"/>
      <c r="ABA19" s="40"/>
      <c r="ABB19" s="40"/>
      <c r="ABC19" s="40"/>
      <c r="ABD19" s="40"/>
      <c r="ABE19" s="40"/>
      <c r="ABF19" s="40"/>
      <c r="ABG19" s="40"/>
      <c r="ABH19" s="40"/>
      <c r="ABI19" s="40"/>
      <c r="ABJ19" s="40"/>
      <c r="ABK19" s="40"/>
      <c r="ABL19" s="40"/>
      <c r="ABM19" s="40"/>
      <c r="ABN19" s="40"/>
      <c r="ABO19" s="40"/>
      <c r="ABP19" s="40"/>
      <c r="ABQ19" s="40"/>
      <c r="ABR19" s="40"/>
      <c r="ABS19" s="40"/>
      <c r="ABT19" s="40"/>
      <c r="ABU19" s="40"/>
      <c r="ABV19" s="40"/>
      <c r="ABW19" s="40"/>
      <c r="ABX19" s="40"/>
      <c r="ABY19" s="40"/>
      <c r="ABZ19" s="40"/>
      <c r="ACA19" s="40"/>
      <c r="ACB19" s="40"/>
      <c r="ACC19" s="40"/>
      <c r="ACD19" s="40"/>
      <c r="ACE19" s="40"/>
      <c r="ACF19" s="40"/>
      <c r="ACG19" s="40"/>
      <c r="ACH19" s="40"/>
      <c r="ACI19" s="40"/>
      <c r="ACJ19" s="40"/>
      <c r="ACK19" s="40"/>
      <c r="ACL19" s="40"/>
      <c r="ACM19" s="40"/>
      <c r="ACN19" s="40"/>
      <c r="ACO19" s="40"/>
      <c r="ACP19" s="40"/>
      <c r="ACQ19" s="40"/>
      <c r="ACR19" s="40"/>
      <c r="ACS19" s="40"/>
      <c r="ACT19" s="40"/>
      <c r="ACU19" s="40"/>
      <c r="ACV19" s="40"/>
      <c r="ACW19" s="40"/>
      <c r="ACX19" s="40"/>
      <c r="ACY19" s="40"/>
      <c r="ACZ19" s="40"/>
      <c r="ADA19" s="40"/>
      <c r="ADB19" s="40"/>
      <c r="ADC19" s="40"/>
      <c r="ADD19" s="40"/>
      <c r="ADE19" s="40"/>
      <c r="ADF19" s="40"/>
      <c r="ADG19" s="40"/>
      <c r="ADH19" s="40"/>
      <c r="ADI19" s="40"/>
      <c r="ADJ19" s="40"/>
      <c r="ADK19" s="40"/>
      <c r="ADL19" s="40"/>
      <c r="ADM19" s="40"/>
      <c r="ADN19" s="40"/>
      <c r="ADO19" s="40"/>
      <c r="ADP19" s="40"/>
      <c r="ADQ19" s="40"/>
      <c r="ADR19" s="40"/>
      <c r="ADS19" s="40"/>
      <c r="ADT19" s="40"/>
      <c r="ADU19" s="40"/>
      <c r="ADV19" s="40"/>
      <c r="ADW19" s="40"/>
      <c r="ADX19" s="40"/>
      <c r="ADY19" s="40"/>
      <c r="ADZ19" s="40"/>
      <c r="AEA19" s="40"/>
      <c r="AEB19" s="40"/>
      <c r="AEC19" s="40"/>
      <c r="AED19" s="40"/>
      <c r="AEE19" s="40"/>
      <c r="AEF19" s="40"/>
      <c r="AEG19" s="40"/>
      <c r="AEH19" s="40"/>
      <c r="AEI19" s="40"/>
      <c r="AEJ19" s="40"/>
      <c r="AEK19" s="40"/>
      <c r="AEL19" s="40"/>
      <c r="AEM19" s="40"/>
      <c r="AEN19" s="40"/>
      <c r="AEO19" s="40"/>
      <c r="AEP19" s="40"/>
      <c r="AEQ19" s="40"/>
      <c r="AER19" s="40"/>
      <c r="AES19" s="40"/>
      <c r="AET19" s="40"/>
      <c r="AEU19" s="40"/>
      <c r="AEV19" s="40"/>
      <c r="AEW19" s="40"/>
      <c r="AEX19" s="40"/>
      <c r="AEY19" s="40"/>
      <c r="AEZ19" s="40"/>
      <c r="AFA19" s="40"/>
      <c r="AFB19" s="40"/>
      <c r="AFC19" s="40"/>
      <c r="AFD19" s="40"/>
      <c r="AFE19" s="40"/>
      <c r="AFF19" s="40"/>
      <c r="AFG19" s="40"/>
      <c r="AFH19" s="40"/>
      <c r="AFI19" s="40"/>
      <c r="AFJ19" s="40"/>
      <c r="AFK19" s="40"/>
      <c r="AFL19" s="40"/>
      <c r="AFM19" s="40"/>
      <c r="AFN19" s="40"/>
      <c r="AFO19" s="40"/>
      <c r="AFP19" s="40"/>
      <c r="AFQ19" s="40"/>
      <c r="AFR19" s="40"/>
      <c r="AFS19" s="40"/>
      <c r="AFT19" s="40"/>
      <c r="AFU19" s="40"/>
      <c r="AFV19" s="40"/>
      <c r="AFW19" s="40"/>
      <c r="AFX19" s="40"/>
      <c r="AFY19" s="40"/>
      <c r="AFZ19" s="40"/>
      <c r="AGA19" s="40"/>
      <c r="AGB19" s="40"/>
      <c r="AGC19" s="40"/>
      <c r="AGD19" s="40"/>
      <c r="AGE19" s="40"/>
      <c r="AGF19" s="40"/>
      <c r="AGG19" s="40"/>
      <c r="AGH19" s="40"/>
      <c r="AGI19" s="40"/>
      <c r="AGJ19" s="40"/>
      <c r="AGK19" s="40"/>
      <c r="AGL19" s="40"/>
      <c r="AGM19" s="40"/>
      <c r="AGN19" s="40"/>
      <c r="AGO19" s="40"/>
      <c r="AGP19" s="40"/>
      <c r="AGQ19" s="40"/>
      <c r="AGR19" s="40"/>
      <c r="AGS19" s="40"/>
      <c r="AGT19" s="40"/>
      <c r="AGU19" s="40"/>
      <c r="AGV19" s="40"/>
      <c r="AGW19" s="40"/>
      <c r="AGX19" s="40"/>
      <c r="AGY19" s="40"/>
      <c r="AGZ19" s="40"/>
      <c r="AHA19" s="40"/>
      <c r="AHB19" s="40"/>
      <c r="AHC19" s="40"/>
      <c r="AHD19" s="40"/>
      <c r="AHE19" s="40"/>
      <c r="AHF19" s="40"/>
      <c r="AHG19" s="40"/>
      <c r="AHH19" s="40"/>
      <c r="AHI19" s="40"/>
      <c r="AHJ19" s="40"/>
      <c r="AHK19" s="40"/>
      <c r="AHL19" s="40"/>
      <c r="AHM19" s="40"/>
      <c r="AHN19" s="40"/>
      <c r="AHO19" s="40"/>
      <c r="AHP19" s="40"/>
      <c r="AHQ19" s="40"/>
      <c r="AHR19" s="40"/>
      <c r="AHS19" s="40"/>
      <c r="AHT19" s="40"/>
      <c r="AHU19" s="40"/>
      <c r="AHV19" s="40"/>
      <c r="AHW19" s="40"/>
      <c r="AHX19" s="40"/>
      <c r="AHY19" s="40"/>
      <c r="AHZ19" s="40"/>
      <c r="AIA19" s="40"/>
      <c r="AIB19" s="40"/>
      <c r="AIC19" s="40"/>
      <c r="AID19" s="40"/>
      <c r="AIE19" s="40"/>
      <c r="AIF19" s="40"/>
      <c r="AIG19" s="40"/>
      <c r="AIH19" s="40"/>
      <c r="AII19" s="40"/>
      <c r="AIJ19" s="40"/>
      <c r="AIK19" s="40"/>
      <c r="AIL19" s="40"/>
      <c r="AIM19" s="40"/>
      <c r="AIN19" s="40"/>
      <c r="AIO19" s="40"/>
      <c r="AIP19" s="40"/>
      <c r="AIQ19" s="40"/>
      <c r="AIR19" s="40"/>
      <c r="AIS19" s="40"/>
      <c r="AIT19" s="40"/>
      <c r="AIU19" s="40"/>
      <c r="AIV19" s="40"/>
      <c r="AIW19" s="40"/>
      <c r="AIX19" s="40"/>
      <c r="AIY19" s="40"/>
      <c r="AIZ19" s="40"/>
      <c r="AJA19" s="40"/>
      <c r="AJB19" s="40"/>
      <c r="AJC19" s="40"/>
      <c r="AJD19" s="40"/>
      <c r="AJE19" s="40"/>
      <c r="AJF19" s="40"/>
      <c r="AJG19" s="40"/>
      <c r="AJH19" s="40"/>
      <c r="AJI19" s="40"/>
      <c r="AJJ19" s="40"/>
      <c r="AJK19" s="40"/>
      <c r="AJL19" s="40"/>
      <c r="AJM19" s="40"/>
      <c r="AJN19" s="40"/>
      <c r="AJO19" s="40"/>
      <c r="AJP19" s="40"/>
      <c r="AJQ19" s="40"/>
      <c r="AJR19" s="40"/>
      <c r="AJS19" s="40"/>
      <c r="AJT19" s="40"/>
      <c r="AJU19" s="40"/>
      <c r="AJV19" s="40"/>
      <c r="AJW19" s="40"/>
      <c r="AJX19" s="40"/>
      <c r="AJY19" s="40"/>
      <c r="AJZ19" s="40"/>
      <c r="AKA19" s="40"/>
      <c r="AKB19" s="40"/>
      <c r="AKC19" s="40"/>
      <c r="AKD19" s="40"/>
      <c r="AKE19" s="40"/>
      <c r="AKF19" s="40"/>
      <c r="AKG19" s="40"/>
      <c r="AKH19" s="40"/>
      <c r="AKI19" s="40"/>
      <c r="AKJ19" s="40"/>
      <c r="AKK19" s="40"/>
      <c r="AKL19" s="40"/>
      <c r="AKM19" s="40"/>
      <c r="AKN19" s="40"/>
      <c r="AKO19" s="40"/>
      <c r="AKP19" s="40"/>
      <c r="AKQ19" s="40"/>
      <c r="AKR19" s="40"/>
      <c r="AKS19" s="40"/>
      <c r="AKT19" s="40"/>
      <c r="AKU19" s="40"/>
      <c r="AKV19" s="40"/>
      <c r="AKW19" s="40"/>
      <c r="AKX19" s="40"/>
      <c r="AKY19" s="40"/>
      <c r="AKZ19" s="40"/>
      <c r="ALA19" s="40"/>
      <c r="ALB19" s="40"/>
      <c r="ALC19" s="40"/>
      <c r="ALD19" s="40"/>
      <c r="ALE19" s="40"/>
      <c r="ALF19" s="40"/>
      <c r="ALG19" s="40"/>
      <c r="ALH19" s="40"/>
      <c r="ALI19" s="40"/>
      <c r="ALJ19" s="40"/>
      <c r="ALK19" s="40"/>
      <c r="ALL19" s="40"/>
      <c r="ALM19" s="40"/>
      <c r="ALN19" s="40"/>
      <c r="ALO19" s="40"/>
      <c r="ALP19" s="40"/>
      <c r="ALQ19" s="40"/>
      <c r="ALR19" s="40"/>
      <c r="ALS19" s="40"/>
      <c r="ALT19" s="40"/>
      <c r="ALU19" s="40"/>
      <c r="ALV19" s="40"/>
    </row>
    <row r="20" spans="2:1010" ht="27">
      <c r="B20" s="97">
        <v>15</v>
      </c>
      <c r="C20" s="93" t="s">
        <v>82</v>
      </c>
      <c r="D20" s="94">
        <v>0</v>
      </c>
      <c r="E20" s="94">
        <v>0</v>
      </c>
      <c r="F20" s="114">
        <v>0</v>
      </c>
      <c r="G20" s="39"/>
      <c r="H20" s="39"/>
      <c r="I20" s="39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  <c r="IU20" s="40"/>
      <c r="IV20" s="40"/>
      <c r="IW20" s="40"/>
      <c r="IX20" s="40"/>
      <c r="IY20" s="40"/>
      <c r="IZ20" s="40"/>
      <c r="JA20" s="40"/>
      <c r="JB20" s="40"/>
      <c r="JC20" s="40"/>
      <c r="JD20" s="40"/>
      <c r="JE20" s="40"/>
      <c r="JF20" s="40"/>
      <c r="JG20" s="40"/>
      <c r="JH20" s="40"/>
      <c r="JI20" s="40"/>
      <c r="JJ20" s="40"/>
      <c r="JK20" s="40"/>
      <c r="JL20" s="40"/>
      <c r="JM20" s="40"/>
      <c r="JN20" s="40"/>
      <c r="JO20" s="40"/>
      <c r="JP20" s="40"/>
      <c r="JQ20" s="40"/>
      <c r="JR20" s="40"/>
      <c r="JS20" s="40"/>
      <c r="JT20" s="40"/>
      <c r="JU20" s="40"/>
      <c r="JV20" s="40"/>
      <c r="JW20" s="40"/>
      <c r="JX20" s="40"/>
      <c r="JY20" s="40"/>
      <c r="JZ20" s="40"/>
      <c r="KA20" s="40"/>
      <c r="KB20" s="40"/>
      <c r="KC20" s="40"/>
      <c r="KD20" s="40"/>
      <c r="KE20" s="40"/>
      <c r="KF20" s="40"/>
      <c r="KG20" s="40"/>
      <c r="KH20" s="40"/>
      <c r="KI20" s="40"/>
      <c r="KJ20" s="40"/>
      <c r="KK20" s="40"/>
      <c r="KL20" s="40"/>
      <c r="KM20" s="40"/>
      <c r="KN20" s="40"/>
      <c r="KO20" s="40"/>
      <c r="KP20" s="40"/>
      <c r="KQ20" s="40"/>
      <c r="KR20" s="40"/>
      <c r="KS20" s="40"/>
      <c r="KT20" s="40"/>
      <c r="KU20" s="40"/>
      <c r="KV20" s="40"/>
      <c r="KW20" s="40"/>
      <c r="KX20" s="40"/>
      <c r="KY20" s="40"/>
      <c r="KZ20" s="40"/>
      <c r="LA20" s="40"/>
      <c r="LB20" s="40"/>
      <c r="LC20" s="40"/>
      <c r="LD20" s="40"/>
      <c r="LE20" s="40"/>
      <c r="LF20" s="40"/>
      <c r="LG20" s="40"/>
      <c r="LH20" s="40"/>
      <c r="LI20" s="40"/>
      <c r="LJ20" s="40"/>
      <c r="LK20" s="40"/>
      <c r="LL20" s="40"/>
      <c r="LM20" s="40"/>
      <c r="LN20" s="40"/>
      <c r="LO20" s="40"/>
      <c r="LP20" s="40"/>
      <c r="LQ20" s="40"/>
      <c r="LR20" s="40"/>
      <c r="LS20" s="40"/>
      <c r="LT20" s="40"/>
      <c r="LU20" s="40"/>
      <c r="LV20" s="40"/>
      <c r="LW20" s="40"/>
      <c r="LX20" s="40"/>
      <c r="LY20" s="40"/>
      <c r="LZ20" s="40"/>
      <c r="MA20" s="40"/>
      <c r="MB20" s="40"/>
      <c r="MC20" s="40"/>
      <c r="MD20" s="40"/>
      <c r="ME20" s="40"/>
      <c r="MF20" s="40"/>
      <c r="MG20" s="40"/>
      <c r="MH20" s="40"/>
      <c r="MI20" s="40"/>
      <c r="MJ20" s="40"/>
      <c r="MK20" s="40"/>
      <c r="ML20" s="40"/>
      <c r="MM20" s="40"/>
      <c r="MN20" s="40"/>
      <c r="MO20" s="40"/>
      <c r="MP20" s="40"/>
      <c r="MQ20" s="40"/>
      <c r="MR20" s="40"/>
      <c r="MS20" s="40"/>
      <c r="MT20" s="40"/>
      <c r="MU20" s="40"/>
      <c r="MV20" s="40"/>
      <c r="MW20" s="40"/>
      <c r="MX20" s="40"/>
      <c r="MY20" s="40"/>
      <c r="MZ20" s="40"/>
      <c r="NA20" s="40"/>
      <c r="NB20" s="40"/>
      <c r="NC20" s="40"/>
      <c r="ND20" s="40"/>
      <c r="NE20" s="40"/>
      <c r="NF20" s="40"/>
      <c r="NG20" s="40"/>
      <c r="NH20" s="40"/>
      <c r="NI20" s="40"/>
      <c r="NJ20" s="40"/>
      <c r="NK20" s="40"/>
      <c r="NL20" s="40"/>
      <c r="NM20" s="40"/>
      <c r="NN20" s="40"/>
      <c r="NO20" s="40"/>
      <c r="NP20" s="40"/>
      <c r="NQ20" s="40"/>
      <c r="NR20" s="40"/>
      <c r="NS20" s="40"/>
      <c r="NT20" s="40"/>
      <c r="NU20" s="40"/>
      <c r="NV20" s="40"/>
      <c r="NW20" s="40"/>
      <c r="NX20" s="40"/>
      <c r="NY20" s="40"/>
      <c r="NZ20" s="40"/>
      <c r="OA20" s="40"/>
      <c r="OB20" s="40"/>
      <c r="OC20" s="40"/>
      <c r="OD20" s="40"/>
      <c r="OE20" s="40"/>
      <c r="OF20" s="40"/>
      <c r="OG20" s="40"/>
      <c r="OH20" s="40"/>
      <c r="OI20" s="40"/>
      <c r="OJ20" s="40"/>
      <c r="OK20" s="40"/>
      <c r="OL20" s="40"/>
      <c r="OM20" s="40"/>
      <c r="ON20" s="40"/>
      <c r="OO20" s="40"/>
      <c r="OP20" s="40"/>
      <c r="OQ20" s="40"/>
      <c r="OR20" s="40"/>
      <c r="OS20" s="40"/>
      <c r="OT20" s="40"/>
      <c r="OU20" s="40"/>
      <c r="OV20" s="40"/>
      <c r="OW20" s="40"/>
      <c r="OX20" s="40"/>
      <c r="OY20" s="40"/>
      <c r="OZ20" s="40"/>
      <c r="PA20" s="40"/>
      <c r="PB20" s="40"/>
      <c r="PC20" s="40"/>
      <c r="PD20" s="40"/>
      <c r="PE20" s="40"/>
      <c r="PF20" s="40"/>
      <c r="PG20" s="40"/>
      <c r="PH20" s="40"/>
      <c r="PI20" s="40"/>
      <c r="PJ20" s="40"/>
      <c r="PK20" s="40"/>
      <c r="PL20" s="40"/>
      <c r="PM20" s="40"/>
      <c r="PN20" s="40"/>
      <c r="PO20" s="40"/>
      <c r="PP20" s="40"/>
      <c r="PQ20" s="40"/>
      <c r="PR20" s="40"/>
      <c r="PS20" s="40"/>
      <c r="PT20" s="40"/>
      <c r="PU20" s="40"/>
      <c r="PV20" s="40"/>
      <c r="PW20" s="40"/>
      <c r="PX20" s="40"/>
      <c r="PY20" s="40"/>
      <c r="PZ20" s="40"/>
      <c r="QA20" s="40"/>
      <c r="QB20" s="40"/>
      <c r="QC20" s="40"/>
      <c r="QD20" s="40"/>
      <c r="QE20" s="40"/>
      <c r="QF20" s="40"/>
      <c r="QG20" s="40"/>
      <c r="QH20" s="40"/>
      <c r="QI20" s="40"/>
      <c r="QJ20" s="40"/>
      <c r="QK20" s="40"/>
      <c r="QL20" s="40"/>
      <c r="QM20" s="40"/>
      <c r="QN20" s="40"/>
      <c r="QO20" s="40"/>
      <c r="QP20" s="40"/>
      <c r="QQ20" s="40"/>
      <c r="QR20" s="40"/>
      <c r="QS20" s="40"/>
      <c r="QT20" s="40"/>
      <c r="QU20" s="40"/>
      <c r="QV20" s="40"/>
      <c r="QW20" s="40"/>
      <c r="QX20" s="40"/>
      <c r="QY20" s="40"/>
      <c r="QZ20" s="40"/>
      <c r="RA20" s="40"/>
      <c r="RB20" s="40"/>
      <c r="RC20" s="40"/>
      <c r="RD20" s="40"/>
      <c r="RE20" s="40"/>
      <c r="RF20" s="40"/>
      <c r="RG20" s="40"/>
      <c r="RH20" s="40"/>
      <c r="RI20" s="40"/>
      <c r="RJ20" s="40"/>
      <c r="RK20" s="40"/>
      <c r="RL20" s="40"/>
      <c r="RM20" s="40"/>
      <c r="RN20" s="40"/>
      <c r="RO20" s="40"/>
      <c r="RP20" s="40"/>
      <c r="RQ20" s="40"/>
      <c r="RR20" s="40"/>
      <c r="RS20" s="40"/>
      <c r="RT20" s="40"/>
      <c r="RU20" s="40"/>
      <c r="RV20" s="40"/>
      <c r="RW20" s="40"/>
      <c r="RX20" s="40"/>
      <c r="RY20" s="40"/>
      <c r="RZ20" s="40"/>
      <c r="SA20" s="40"/>
      <c r="SB20" s="40"/>
      <c r="SC20" s="40"/>
      <c r="SD20" s="40"/>
      <c r="SE20" s="40"/>
      <c r="SF20" s="40"/>
      <c r="SG20" s="40"/>
      <c r="SH20" s="40"/>
      <c r="SI20" s="40"/>
      <c r="SJ20" s="40"/>
      <c r="SK20" s="40"/>
      <c r="SL20" s="40"/>
      <c r="SM20" s="40"/>
      <c r="SN20" s="40"/>
      <c r="SO20" s="40"/>
      <c r="SP20" s="40"/>
      <c r="SQ20" s="40"/>
      <c r="SR20" s="40"/>
      <c r="SS20" s="40"/>
      <c r="ST20" s="40"/>
      <c r="SU20" s="40"/>
      <c r="SV20" s="40"/>
      <c r="SW20" s="40"/>
      <c r="SX20" s="40"/>
      <c r="SY20" s="40"/>
      <c r="SZ20" s="40"/>
      <c r="TA20" s="40"/>
      <c r="TB20" s="40"/>
      <c r="TC20" s="40"/>
      <c r="TD20" s="40"/>
      <c r="TE20" s="40"/>
      <c r="TF20" s="40"/>
      <c r="TG20" s="40"/>
      <c r="TH20" s="40"/>
      <c r="TI20" s="40"/>
      <c r="TJ20" s="40"/>
      <c r="TK20" s="40"/>
      <c r="TL20" s="40"/>
      <c r="TM20" s="40"/>
      <c r="TN20" s="40"/>
      <c r="TO20" s="40"/>
      <c r="TP20" s="40"/>
      <c r="TQ20" s="40"/>
      <c r="TR20" s="40"/>
      <c r="TS20" s="40"/>
      <c r="TT20" s="40"/>
      <c r="TU20" s="40"/>
      <c r="TV20" s="40"/>
      <c r="TW20" s="40"/>
      <c r="TX20" s="40"/>
      <c r="TY20" s="40"/>
      <c r="TZ20" s="40"/>
      <c r="UA20" s="40"/>
      <c r="UB20" s="40"/>
      <c r="UC20" s="40"/>
      <c r="UD20" s="40"/>
      <c r="UE20" s="40"/>
      <c r="UF20" s="40"/>
      <c r="UG20" s="40"/>
      <c r="UH20" s="40"/>
      <c r="UI20" s="40"/>
      <c r="UJ20" s="40"/>
      <c r="UK20" s="40"/>
      <c r="UL20" s="40"/>
      <c r="UM20" s="40"/>
      <c r="UN20" s="40"/>
      <c r="UO20" s="40"/>
      <c r="UP20" s="40"/>
      <c r="UQ20" s="40"/>
      <c r="UR20" s="40"/>
      <c r="US20" s="40"/>
      <c r="UT20" s="40"/>
      <c r="UU20" s="40"/>
      <c r="UV20" s="40"/>
      <c r="UW20" s="40"/>
      <c r="UX20" s="40"/>
      <c r="UY20" s="40"/>
      <c r="UZ20" s="40"/>
      <c r="VA20" s="40"/>
      <c r="VB20" s="40"/>
      <c r="VC20" s="40"/>
      <c r="VD20" s="40"/>
      <c r="VE20" s="40"/>
      <c r="VF20" s="40"/>
      <c r="VG20" s="40"/>
      <c r="VH20" s="40"/>
      <c r="VI20" s="40"/>
      <c r="VJ20" s="40"/>
      <c r="VK20" s="40"/>
      <c r="VL20" s="40"/>
      <c r="VM20" s="40"/>
      <c r="VN20" s="40"/>
      <c r="VO20" s="40"/>
      <c r="VP20" s="40"/>
      <c r="VQ20" s="40"/>
      <c r="VR20" s="40"/>
      <c r="VS20" s="40"/>
      <c r="VT20" s="40"/>
      <c r="VU20" s="40"/>
      <c r="VV20" s="40"/>
      <c r="VW20" s="40"/>
      <c r="VX20" s="40"/>
      <c r="VY20" s="40"/>
      <c r="VZ20" s="40"/>
      <c r="WA20" s="40"/>
      <c r="WB20" s="40"/>
      <c r="WC20" s="40"/>
      <c r="WD20" s="40"/>
      <c r="WE20" s="40"/>
      <c r="WF20" s="40"/>
      <c r="WG20" s="40"/>
      <c r="WH20" s="40"/>
      <c r="WI20" s="40"/>
      <c r="WJ20" s="40"/>
      <c r="WK20" s="40"/>
      <c r="WL20" s="40"/>
      <c r="WM20" s="40"/>
      <c r="WN20" s="40"/>
      <c r="WO20" s="40"/>
      <c r="WP20" s="40"/>
      <c r="WQ20" s="40"/>
      <c r="WR20" s="40"/>
      <c r="WS20" s="40"/>
      <c r="WT20" s="40"/>
      <c r="WU20" s="40"/>
      <c r="WV20" s="40"/>
      <c r="WW20" s="40"/>
      <c r="WX20" s="40"/>
      <c r="WY20" s="40"/>
      <c r="WZ20" s="40"/>
      <c r="XA20" s="40"/>
      <c r="XB20" s="40"/>
      <c r="XC20" s="40"/>
      <c r="XD20" s="40"/>
      <c r="XE20" s="40"/>
      <c r="XF20" s="40"/>
      <c r="XG20" s="40"/>
      <c r="XH20" s="40"/>
      <c r="XI20" s="40"/>
      <c r="XJ20" s="40"/>
      <c r="XK20" s="40"/>
      <c r="XL20" s="40"/>
      <c r="XM20" s="40"/>
      <c r="XN20" s="40"/>
      <c r="XO20" s="40"/>
      <c r="XP20" s="40"/>
      <c r="XQ20" s="40"/>
      <c r="XR20" s="40"/>
      <c r="XS20" s="40"/>
      <c r="XT20" s="40"/>
      <c r="XU20" s="40"/>
      <c r="XV20" s="40"/>
      <c r="XW20" s="40"/>
      <c r="XX20" s="40"/>
      <c r="XY20" s="40"/>
      <c r="XZ20" s="40"/>
      <c r="YA20" s="40"/>
      <c r="YB20" s="40"/>
      <c r="YC20" s="40"/>
      <c r="YD20" s="40"/>
      <c r="YE20" s="40"/>
      <c r="YF20" s="40"/>
      <c r="YG20" s="40"/>
      <c r="YH20" s="40"/>
      <c r="YI20" s="40"/>
      <c r="YJ20" s="40"/>
      <c r="YK20" s="40"/>
      <c r="YL20" s="40"/>
      <c r="YM20" s="40"/>
      <c r="YN20" s="40"/>
      <c r="YO20" s="40"/>
      <c r="YP20" s="40"/>
      <c r="YQ20" s="40"/>
      <c r="YR20" s="40"/>
      <c r="YS20" s="40"/>
      <c r="YT20" s="40"/>
      <c r="YU20" s="40"/>
      <c r="YV20" s="40"/>
      <c r="YW20" s="40"/>
      <c r="YX20" s="40"/>
      <c r="YY20" s="40"/>
      <c r="YZ20" s="40"/>
      <c r="ZA20" s="40"/>
      <c r="ZB20" s="40"/>
      <c r="ZC20" s="40"/>
      <c r="ZD20" s="40"/>
      <c r="ZE20" s="40"/>
      <c r="ZF20" s="40"/>
      <c r="ZG20" s="40"/>
      <c r="ZH20" s="40"/>
      <c r="ZI20" s="40"/>
      <c r="ZJ20" s="40"/>
      <c r="ZK20" s="40"/>
      <c r="ZL20" s="40"/>
      <c r="ZM20" s="40"/>
      <c r="ZN20" s="40"/>
      <c r="ZO20" s="40"/>
      <c r="ZP20" s="40"/>
      <c r="ZQ20" s="40"/>
      <c r="ZR20" s="40"/>
      <c r="ZS20" s="40"/>
      <c r="ZT20" s="40"/>
      <c r="ZU20" s="40"/>
      <c r="ZV20" s="40"/>
      <c r="ZW20" s="40"/>
      <c r="ZX20" s="40"/>
      <c r="ZY20" s="40"/>
      <c r="ZZ20" s="40"/>
      <c r="AAA20" s="40"/>
      <c r="AAB20" s="40"/>
      <c r="AAC20" s="40"/>
      <c r="AAD20" s="40"/>
      <c r="AAE20" s="40"/>
      <c r="AAF20" s="40"/>
      <c r="AAG20" s="40"/>
      <c r="AAH20" s="40"/>
      <c r="AAI20" s="40"/>
      <c r="AAJ20" s="40"/>
      <c r="AAK20" s="40"/>
      <c r="AAL20" s="40"/>
      <c r="AAM20" s="40"/>
      <c r="AAN20" s="40"/>
      <c r="AAO20" s="40"/>
      <c r="AAP20" s="40"/>
      <c r="AAQ20" s="40"/>
      <c r="AAR20" s="40"/>
      <c r="AAS20" s="40"/>
      <c r="AAT20" s="40"/>
      <c r="AAU20" s="40"/>
      <c r="AAV20" s="40"/>
      <c r="AAW20" s="40"/>
      <c r="AAX20" s="40"/>
      <c r="AAY20" s="40"/>
      <c r="AAZ20" s="40"/>
      <c r="ABA20" s="40"/>
      <c r="ABB20" s="40"/>
      <c r="ABC20" s="40"/>
      <c r="ABD20" s="40"/>
      <c r="ABE20" s="40"/>
      <c r="ABF20" s="40"/>
      <c r="ABG20" s="40"/>
      <c r="ABH20" s="40"/>
      <c r="ABI20" s="40"/>
      <c r="ABJ20" s="40"/>
      <c r="ABK20" s="40"/>
      <c r="ABL20" s="40"/>
      <c r="ABM20" s="40"/>
      <c r="ABN20" s="40"/>
      <c r="ABO20" s="40"/>
      <c r="ABP20" s="40"/>
      <c r="ABQ20" s="40"/>
      <c r="ABR20" s="40"/>
      <c r="ABS20" s="40"/>
      <c r="ABT20" s="40"/>
      <c r="ABU20" s="40"/>
      <c r="ABV20" s="40"/>
      <c r="ABW20" s="40"/>
      <c r="ABX20" s="40"/>
      <c r="ABY20" s="40"/>
      <c r="ABZ20" s="40"/>
      <c r="ACA20" s="40"/>
      <c r="ACB20" s="40"/>
      <c r="ACC20" s="40"/>
      <c r="ACD20" s="40"/>
      <c r="ACE20" s="40"/>
      <c r="ACF20" s="40"/>
      <c r="ACG20" s="40"/>
      <c r="ACH20" s="40"/>
      <c r="ACI20" s="40"/>
      <c r="ACJ20" s="40"/>
      <c r="ACK20" s="40"/>
      <c r="ACL20" s="40"/>
      <c r="ACM20" s="40"/>
      <c r="ACN20" s="40"/>
      <c r="ACO20" s="40"/>
      <c r="ACP20" s="40"/>
      <c r="ACQ20" s="40"/>
      <c r="ACR20" s="40"/>
      <c r="ACS20" s="40"/>
      <c r="ACT20" s="40"/>
      <c r="ACU20" s="40"/>
      <c r="ACV20" s="40"/>
      <c r="ACW20" s="40"/>
      <c r="ACX20" s="40"/>
      <c r="ACY20" s="40"/>
      <c r="ACZ20" s="40"/>
      <c r="ADA20" s="40"/>
      <c r="ADB20" s="40"/>
      <c r="ADC20" s="40"/>
      <c r="ADD20" s="40"/>
      <c r="ADE20" s="40"/>
      <c r="ADF20" s="40"/>
      <c r="ADG20" s="40"/>
      <c r="ADH20" s="40"/>
      <c r="ADI20" s="40"/>
      <c r="ADJ20" s="40"/>
      <c r="ADK20" s="40"/>
      <c r="ADL20" s="40"/>
      <c r="ADM20" s="40"/>
      <c r="ADN20" s="40"/>
      <c r="ADO20" s="40"/>
      <c r="ADP20" s="40"/>
      <c r="ADQ20" s="40"/>
      <c r="ADR20" s="40"/>
      <c r="ADS20" s="40"/>
      <c r="ADT20" s="40"/>
      <c r="ADU20" s="40"/>
      <c r="ADV20" s="40"/>
      <c r="ADW20" s="40"/>
      <c r="ADX20" s="40"/>
      <c r="ADY20" s="40"/>
      <c r="ADZ20" s="40"/>
      <c r="AEA20" s="40"/>
      <c r="AEB20" s="40"/>
      <c r="AEC20" s="40"/>
      <c r="AED20" s="40"/>
      <c r="AEE20" s="40"/>
      <c r="AEF20" s="40"/>
      <c r="AEG20" s="40"/>
      <c r="AEH20" s="40"/>
      <c r="AEI20" s="40"/>
      <c r="AEJ20" s="40"/>
      <c r="AEK20" s="40"/>
      <c r="AEL20" s="40"/>
      <c r="AEM20" s="40"/>
      <c r="AEN20" s="40"/>
      <c r="AEO20" s="40"/>
      <c r="AEP20" s="40"/>
      <c r="AEQ20" s="40"/>
      <c r="AER20" s="40"/>
      <c r="AES20" s="40"/>
      <c r="AET20" s="40"/>
      <c r="AEU20" s="40"/>
      <c r="AEV20" s="40"/>
      <c r="AEW20" s="40"/>
      <c r="AEX20" s="40"/>
      <c r="AEY20" s="40"/>
      <c r="AEZ20" s="40"/>
      <c r="AFA20" s="40"/>
      <c r="AFB20" s="40"/>
      <c r="AFC20" s="40"/>
      <c r="AFD20" s="40"/>
      <c r="AFE20" s="40"/>
      <c r="AFF20" s="40"/>
      <c r="AFG20" s="40"/>
      <c r="AFH20" s="40"/>
      <c r="AFI20" s="40"/>
      <c r="AFJ20" s="40"/>
      <c r="AFK20" s="40"/>
      <c r="AFL20" s="40"/>
      <c r="AFM20" s="40"/>
      <c r="AFN20" s="40"/>
      <c r="AFO20" s="40"/>
      <c r="AFP20" s="40"/>
      <c r="AFQ20" s="40"/>
      <c r="AFR20" s="40"/>
      <c r="AFS20" s="40"/>
      <c r="AFT20" s="40"/>
      <c r="AFU20" s="40"/>
      <c r="AFV20" s="40"/>
      <c r="AFW20" s="40"/>
      <c r="AFX20" s="40"/>
      <c r="AFY20" s="40"/>
      <c r="AFZ20" s="40"/>
      <c r="AGA20" s="40"/>
      <c r="AGB20" s="40"/>
      <c r="AGC20" s="40"/>
      <c r="AGD20" s="40"/>
      <c r="AGE20" s="40"/>
      <c r="AGF20" s="40"/>
      <c r="AGG20" s="40"/>
      <c r="AGH20" s="40"/>
      <c r="AGI20" s="40"/>
      <c r="AGJ20" s="40"/>
      <c r="AGK20" s="40"/>
      <c r="AGL20" s="40"/>
      <c r="AGM20" s="40"/>
      <c r="AGN20" s="40"/>
      <c r="AGO20" s="40"/>
      <c r="AGP20" s="40"/>
      <c r="AGQ20" s="40"/>
      <c r="AGR20" s="40"/>
      <c r="AGS20" s="40"/>
      <c r="AGT20" s="40"/>
      <c r="AGU20" s="40"/>
      <c r="AGV20" s="40"/>
      <c r="AGW20" s="40"/>
      <c r="AGX20" s="40"/>
      <c r="AGY20" s="40"/>
      <c r="AGZ20" s="40"/>
      <c r="AHA20" s="40"/>
      <c r="AHB20" s="40"/>
      <c r="AHC20" s="40"/>
      <c r="AHD20" s="40"/>
      <c r="AHE20" s="40"/>
      <c r="AHF20" s="40"/>
      <c r="AHG20" s="40"/>
      <c r="AHH20" s="40"/>
      <c r="AHI20" s="40"/>
      <c r="AHJ20" s="40"/>
      <c r="AHK20" s="40"/>
      <c r="AHL20" s="40"/>
      <c r="AHM20" s="40"/>
      <c r="AHN20" s="40"/>
      <c r="AHO20" s="40"/>
      <c r="AHP20" s="40"/>
      <c r="AHQ20" s="40"/>
      <c r="AHR20" s="40"/>
      <c r="AHS20" s="40"/>
      <c r="AHT20" s="40"/>
      <c r="AHU20" s="40"/>
      <c r="AHV20" s="40"/>
      <c r="AHW20" s="40"/>
      <c r="AHX20" s="40"/>
      <c r="AHY20" s="40"/>
      <c r="AHZ20" s="40"/>
      <c r="AIA20" s="40"/>
      <c r="AIB20" s="40"/>
      <c r="AIC20" s="40"/>
      <c r="AID20" s="40"/>
      <c r="AIE20" s="40"/>
      <c r="AIF20" s="40"/>
      <c r="AIG20" s="40"/>
      <c r="AIH20" s="40"/>
      <c r="AII20" s="40"/>
      <c r="AIJ20" s="40"/>
      <c r="AIK20" s="40"/>
      <c r="AIL20" s="40"/>
      <c r="AIM20" s="40"/>
      <c r="AIN20" s="40"/>
      <c r="AIO20" s="40"/>
      <c r="AIP20" s="40"/>
      <c r="AIQ20" s="40"/>
      <c r="AIR20" s="40"/>
      <c r="AIS20" s="40"/>
      <c r="AIT20" s="40"/>
      <c r="AIU20" s="40"/>
      <c r="AIV20" s="40"/>
      <c r="AIW20" s="40"/>
      <c r="AIX20" s="40"/>
      <c r="AIY20" s="40"/>
      <c r="AIZ20" s="40"/>
      <c r="AJA20" s="40"/>
      <c r="AJB20" s="40"/>
      <c r="AJC20" s="40"/>
      <c r="AJD20" s="40"/>
      <c r="AJE20" s="40"/>
      <c r="AJF20" s="40"/>
      <c r="AJG20" s="40"/>
      <c r="AJH20" s="40"/>
      <c r="AJI20" s="40"/>
      <c r="AJJ20" s="40"/>
      <c r="AJK20" s="40"/>
      <c r="AJL20" s="40"/>
      <c r="AJM20" s="40"/>
      <c r="AJN20" s="40"/>
      <c r="AJO20" s="40"/>
      <c r="AJP20" s="40"/>
      <c r="AJQ20" s="40"/>
      <c r="AJR20" s="40"/>
      <c r="AJS20" s="40"/>
      <c r="AJT20" s="40"/>
      <c r="AJU20" s="40"/>
      <c r="AJV20" s="40"/>
      <c r="AJW20" s="40"/>
      <c r="AJX20" s="40"/>
      <c r="AJY20" s="40"/>
      <c r="AJZ20" s="40"/>
      <c r="AKA20" s="40"/>
      <c r="AKB20" s="40"/>
      <c r="AKC20" s="40"/>
      <c r="AKD20" s="40"/>
      <c r="AKE20" s="40"/>
      <c r="AKF20" s="40"/>
      <c r="AKG20" s="40"/>
      <c r="AKH20" s="40"/>
      <c r="AKI20" s="40"/>
      <c r="AKJ20" s="40"/>
      <c r="AKK20" s="40"/>
      <c r="AKL20" s="40"/>
      <c r="AKM20" s="40"/>
      <c r="AKN20" s="40"/>
      <c r="AKO20" s="40"/>
      <c r="AKP20" s="40"/>
      <c r="AKQ20" s="40"/>
      <c r="AKR20" s="40"/>
      <c r="AKS20" s="40"/>
      <c r="AKT20" s="40"/>
      <c r="AKU20" s="40"/>
      <c r="AKV20" s="40"/>
      <c r="AKW20" s="40"/>
      <c r="AKX20" s="40"/>
      <c r="AKY20" s="40"/>
      <c r="AKZ20" s="40"/>
      <c r="ALA20" s="40"/>
      <c r="ALB20" s="40"/>
      <c r="ALC20" s="40"/>
      <c r="ALD20" s="40"/>
      <c r="ALE20" s="40"/>
      <c r="ALF20" s="40"/>
      <c r="ALG20" s="40"/>
      <c r="ALH20" s="40"/>
      <c r="ALI20" s="40"/>
      <c r="ALJ20" s="40"/>
      <c r="ALK20" s="40"/>
      <c r="ALL20" s="40"/>
      <c r="ALM20" s="40"/>
      <c r="ALN20" s="40"/>
      <c r="ALO20" s="40"/>
      <c r="ALP20" s="40"/>
      <c r="ALQ20" s="40"/>
      <c r="ALR20" s="40"/>
      <c r="ALS20" s="40"/>
      <c r="ALT20" s="40"/>
      <c r="ALU20" s="40"/>
      <c r="ALV20" s="40"/>
    </row>
    <row r="21" spans="2:1010" ht="27">
      <c r="B21" s="22">
        <v>16</v>
      </c>
      <c r="C21" s="93" t="s">
        <v>83</v>
      </c>
      <c r="D21" s="94">
        <v>0</v>
      </c>
      <c r="E21" s="94">
        <v>0</v>
      </c>
      <c r="F21" s="114">
        <v>0</v>
      </c>
      <c r="G21" s="18"/>
      <c r="H21" s="18"/>
      <c r="I21" s="18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</row>
    <row r="22" spans="2:1010" ht="27">
      <c r="B22" s="98">
        <v>17</v>
      </c>
      <c r="C22" s="93" t="s">
        <v>84</v>
      </c>
      <c r="D22" s="94">
        <v>0</v>
      </c>
      <c r="E22" s="94">
        <v>0</v>
      </c>
      <c r="F22" s="114">
        <v>0</v>
      </c>
      <c r="G22" s="18"/>
      <c r="H22" s="18"/>
      <c r="I22" s="18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</row>
    <row r="23" spans="2:1010" ht="67.5">
      <c r="B23" s="88">
        <v>18</v>
      </c>
      <c r="C23" s="104" t="s">
        <v>85</v>
      </c>
      <c r="D23" s="94">
        <v>0</v>
      </c>
      <c r="E23" s="94">
        <v>0</v>
      </c>
      <c r="F23" s="114">
        <v>0</v>
      </c>
      <c r="G23" s="18"/>
      <c r="H23" s="18"/>
      <c r="I23" s="1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</row>
    <row r="24" spans="2:1010" ht="15.75">
      <c r="B24" s="84">
        <v>19</v>
      </c>
      <c r="C24" s="93" t="s">
        <v>86</v>
      </c>
      <c r="D24" s="94">
        <v>0</v>
      </c>
      <c r="E24" s="94">
        <v>0</v>
      </c>
      <c r="F24" s="114">
        <v>0</v>
      </c>
      <c r="G24" s="18"/>
      <c r="H24" s="18"/>
      <c r="I24" s="18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</row>
    <row r="25" spans="2:1010" ht="15.95" customHeight="1">
      <c r="B25" s="101">
        <v>20</v>
      </c>
      <c r="C25" s="93" t="s">
        <v>87</v>
      </c>
      <c r="D25" s="94">
        <v>0</v>
      </c>
      <c r="E25" s="94">
        <v>0</v>
      </c>
      <c r="F25" s="114">
        <v>0</v>
      </c>
      <c r="G25" s="18"/>
      <c r="H25" s="18"/>
      <c r="I25" s="1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</row>
    <row r="26" spans="2:1010" ht="15.75">
      <c r="B26" s="21">
        <v>50</v>
      </c>
      <c r="C26" s="100" t="s">
        <v>88</v>
      </c>
      <c r="D26" s="94">
        <v>0</v>
      </c>
      <c r="E26" s="94">
        <v>0</v>
      </c>
      <c r="F26" s="114">
        <v>0</v>
      </c>
      <c r="G26" s="18"/>
      <c r="H26" s="18"/>
      <c r="I26" s="1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</row>
    <row r="27" spans="2:1010" ht="15.75">
      <c r="B27" s="102">
        <v>60</v>
      </c>
      <c r="C27" s="105" t="s">
        <v>89</v>
      </c>
      <c r="D27" s="94">
        <v>0</v>
      </c>
      <c r="E27" s="94">
        <v>0</v>
      </c>
      <c r="F27" s="114">
        <v>0</v>
      </c>
      <c r="G27" s="18"/>
      <c r="H27" s="18"/>
      <c r="I27" s="1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</row>
    <row r="28" spans="2:1010" ht="15.75">
      <c r="B28" s="87">
        <v>99</v>
      </c>
      <c r="C28" s="116" t="s">
        <v>90</v>
      </c>
      <c r="D28" s="94">
        <v>0</v>
      </c>
      <c r="E28" s="94">
        <v>0</v>
      </c>
      <c r="F28" s="114">
        <v>0</v>
      </c>
      <c r="G28" s="18"/>
      <c r="H28" s="18"/>
      <c r="I28" s="1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</row>
    <row r="29" spans="2:1010" ht="15.75">
      <c r="B29" s="106"/>
      <c r="C29" s="116"/>
      <c r="D29" s="117">
        <v>0</v>
      </c>
      <c r="E29" s="117">
        <v>0</v>
      </c>
      <c r="F29" s="118">
        <v>0</v>
      </c>
      <c r="G29" s="18"/>
      <c r="H29" s="18"/>
      <c r="I29" s="1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</row>
    <row r="30" spans="2:1010" ht="15.95" customHeight="1">
      <c r="B30" s="224" t="s">
        <v>1</v>
      </c>
      <c r="C30" s="224"/>
      <c r="D30" s="119">
        <f>SUM(D6:D29)</f>
        <v>3863941</v>
      </c>
      <c r="E30" s="119">
        <f t="shared" ref="E30:F30" si="0">SUM(E6:E29)</f>
        <v>1429585</v>
      </c>
      <c r="F30" s="119">
        <f t="shared" si="0"/>
        <v>65514.619999999995</v>
      </c>
      <c r="G30" s="39"/>
      <c r="H30" s="39"/>
      <c r="I30" s="39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  <c r="IC30" s="40"/>
      <c r="ID30" s="40"/>
      <c r="IE30" s="40"/>
      <c r="IF30" s="40"/>
      <c r="IG30" s="40"/>
      <c r="IH30" s="40"/>
      <c r="II30" s="40"/>
      <c r="IJ30" s="40"/>
      <c r="IK30" s="40"/>
      <c r="IL30" s="40"/>
      <c r="IM30" s="40"/>
      <c r="IN30" s="40"/>
      <c r="IO30" s="40"/>
      <c r="IP30" s="40"/>
      <c r="IQ30" s="40"/>
      <c r="IR30" s="40"/>
      <c r="IS30" s="40"/>
      <c r="IT30" s="40"/>
      <c r="IU30" s="40"/>
      <c r="IV30" s="40"/>
      <c r="IW30" s="40"/>
      <c r="IX30" s="40"/>
      <c r="IY30" s="40"/>
      <c r="IZ30" s="40"/>
      <c r="JA30" s="40"/>
      <c r="JB30" s="40"/>
      <c r="JC30" s="40"/>
      <c r="JD30" s="40"/>
      <c r="JE30" s="40"/>
      <c r="JF30" s="40"/>
      <c r="JG30" s="40"/>
      <c r="JH30" s="40"/>
      <c r="JI30" s="40"/>
      <c r="JJ30" s="40"/>
      <c r="JK30" s="40"/>
      <c r="JL30" s="40"/>
      <c r="JM30" s="40"/>
      <c r="JN30" s="40"/>
      <c r="JO30" s="40"/>
      <c r="JP30" s="40"/>
      <c r="JQ30" s="40"/>
      <c r="JR30" s="40"/>
      <c r="JS30" s="40"/>
      <c r="JT30" s="40"/>
      <c r="JU30" s="40"/>
      <c r="JV30" s="40"/>
      <c r="JW30" s="40"/>
      <c r="JX30" s="40"/>
      <c r="JY30" s="40"/>
      <c r="JZ30" s="40"/>
      <c r="KA30" s="40"/>
      <c r="KB30" s="40"/>
      <c r="KC30" s="40"/>
      <c r="KD30" s="40"/>
      <c r="KE30" s="40"/>
      <c r="KF30" s="40"/>
      <c r="KG30" s="40"/>
      <c r="KH30" s="40"/>
      <c r="KI30" s="40"/>
      <c r="KJ30" s="40"/>
      <c r="KK30" s="40"/>
      <c r="KL30" s="40"/>
      <c r="KM30" s="40"/>
      <c r="KN30" s="40"/>
      <c r="KO30" s="40"/>
      <c r="KP30" s="40"/>
      <c r="KQ30" s="40"/>
      <c r="KR30" s="40"/>
      <c r="KS30" s="40"/>
      <c r="KT30" s="40"/>
      <c r="KU30" s="40"/>
      <c r="KV30" s="40"/>
      <c r="KW30" s="40"/>
      <c r="KX30" s="40"/>
      <c r="KY30" s="40"/>
      <c r="KZ30" s="40"/>
      <c r="LA30" s="40"/>
      <c r="LB30" s="40"/>
      <c r="LC30" s="40"/>
      <c r="LD30" s="40"/>
      <c r="LE30" s="40"/>
      <c r="LF30" s="40"/>
      <c r="LG30" s="40"/>
      <c r="LH30" s="40"/>
      <c r="LI30" s="40"/>
      <c r="LJ30" s="40"/>
      <c r="LK30" s="40"/>
      <c r="LL30" s="40"/>
      <c r="LM30" s="40"/>
      <c r="LN30" s="40"/>
      <c r="LO30" s="40"/>
      <c r="LP30" s="40"/>
      <c r="LQ30" s="40"/>
      <c r="LR30" s="40"/>
      <c r="LS30" s="40"/>
      <c r="LT30" s="40"/>
      <c r="LU30" s="40"/>
      <c r="LV30" s="40"/>
      <c r="LW30" s="40"/>
      <c r="LX30" s="40"/>
      <c r="LY30" s="40"/>
      <c r="LZ30" s="40"/>
      <c r="MA30" s="40"/>
      <c r="MB30" s="40"/>
      <c r="MC30" s="40"/>
      <c r="MD30" s="40"/>
      <c r="ME30" s="40"/>
      <c r="MF30" s="40"/>
      <c r="MG30" s="40"/>
      <c r="MH30" s="40"/>
      <c r="MI30" s="40"/>
      <c r="MJ30" s="40"/>
      <c r="MK30" s="40"/>
      <c r="ML30" s="40"/>
      <c r="MM30" s="40"/>
      <c r="MN30" s="40"/>
      <c r="MO30" s="40"/>
      <c r="MP30" s="40"/>
      <c r="MQ30" s="40"/>
      <c r="MR30" s="40"/>
      <c r="MS30" s="40"/>
      <c r="MT30" s="40"/>
      <c r="MU30" s="40"/>
      <c r="MV30" s="40"/>
      <c r="MW30" s="40"/>
      <c r="MX30" s="40"/>
      <c r="MY30" s="40"/>
      <c r="MZ30" s="40"/>
      <c r="NA30" s="40"/>
      <c r="NB30" s="40"/>
      <c r="NC30" s="40"/>
      <c r="ND30" s="40"/>
      <c r="NE30" s="40"/>
      <c r="NF30" s="40"/>
      <c r="NG30" s="40"/>
      <c r="NH30" s="40"/>
      <c r="NI30" s="40"/>
      <c r="NJ30" s="40"/>
      <c r="NK30" s="40"/>
      <c r="NL30" s="40"/>
      <c r="NM30" s="40"/>
      <c r="NN30" s="40"/>
      <c r="NO30" s="40"/>
      <c r="NP30" s="40"/>
      <c r="NQ30" s="40"/>
      <c r="NR30" s="40"/>
      <c r="NS30" s="40"/>
      <c r="NT30" s="40"/>
      <c r="NU30" s="40"/>
      <c r="NV30" s="40"/>
      <c r="NW30" s="40"/>
      <c r="NX30" s="40"/>
      <c r="NY30" s="40"/>
      <c r="NZ30" s="40"/>
      <c r="OA30" s="40"/>
      <c r="OB30" s="40"/>
      <c r="OC30" s="40"/>
      <c r="OD30" s="40"/>
      <c r="OE30" s="40"/>
      <c r="OF30" s="40"/>
      <c r="OG30" s="40"/>
      <c r="OH30" s="40"/>
      <c r="OI30" s="40"/>
      <c r="OJ30" s="40"/>
      <c r="OK30" s="40"/>
      <c r="OL30" s="40"/>
      <c r="OM30" s="40"/>
      <c r="ON30" s="40"/>
      <c r="OO30" s="40"/>
      <c r="OP30" s="40"/>
      <c r="OQ30" s="40"/>
      <c r="OR30" s="40"/>
      <c r="OS30" s="40"/>
      <c r="OT30" s="40"/>
      <c r="OU30" s="40"/>
      <c r="OV30" s="40"/>
      <c r="OW30" s="40"/>
      <c r="OX30" s="40"/>
      <c r="OY30" s="40"/>
      <c r="OZ30" s="40"/>
      <c r="PA30" s="40"/>
      <c r="PB30" s="40"/>
      <c r="PC30" s="40"/>
      <c r="PD30" s="40"/>
      <c r="PE30" s="40"/>
      <c r="PF30" s="40"/>
      <c r="PG30" s="40"/>
      <c r="PH30" s="40"/>
      <c r="PI30" s="40"/>
      <c r="PJ30" s="40"/>
      <c r="PK30" s="40"/>
      <c r="PL30" s="40"/>
      <c r="PM30" s="40"/>
      <c r="PN30" s="40"/>
      <c r="PO30" s="40"/>
      <c r="PP30" s="40"/>
      <c r="PQ30" s="40"/>
      <c r="PR30" s="40"/>
      <c r="PS30" s="40"/>
      <c r="PT30" s="40"/>
      <c r="PU30" s="40"/>
      <c r="PV30" s="40"/>
      <c r="PW30" s="40"/>
      <c r="PX30" s="40"/>
      <c r="PY30" s="40"/>
      <c r="PZ30" s="40"/>
      <c r="QA30" s="40"/>
      <c r="QB30" s="40"/>
      <c r="QC30" s="40"/>
      <c r="QD30" s="40"/>
      <c r="QE30" s="40"/>
      <c r="QF30" s="40"/>
      <c r="QG30" s="40"/>
      <c r="QH30" s="40"/>
      <c r="QI30" s="40"/>
      <c r="QJ30" s="40"/>
      <c r="QK30" s="40"/>
      <c r="QL30" s="40"/>
      <c r="QM30" s="40"/>
      <c r="QN30" s="40"/>
      <c r="QO30" s="40"/>
      <c r="QP30" s="40"/>
      <c r="QQ30" s="40"/>
      <c r="QR30" s="40"/>
      <c r="QS30" s="40"/>
      <c r="QT30" s="40"/>
      <c r="QU30" s="40"/>
      <c r="QV30" s="40"/>
      <c r="QW30" s="40"/>
      <c r="QX30" s="40"/>
      <c r="QY30" s="40"/>
      <c r="QZ30" s="40"/>
      <c r="RA30" s="40"/>
      <c r="RB30" s="40"/>
      <c r="RC30" s="40"/>
      <c r="RD30" s="40"/>
      <c r="RE30" s="40"/>
      <c r="RF30" s="40"/>
      <c r="RG30" s="40"/>
      <c r="RH30" s="40"/>
      <c r="RI30" s="40"/>
      <c r="RJ30" s="40"/>
      <c r="RK30" s="40"/>
      <c r="RL30" s="40"/>
      <c r="RM30" s="40"/>
      <c r="RN30" s="40"/>
      <c r="RO30" s="40"/>
      <c r="RP30" s="40"/>
      <c r="RQ30" s="40"/>
      <c r="RR30" s="40"/>
      <c r="RS30" s="40"/>
      <c r="RT30" s="40"/>
      <c r="RU30" s="40"/>
      <c r="RV30" s="40"/>
      <c r="RW30" s="40"/>
      <c r="RX30" s="40"/>
      <c r="RY30" s="40"/>
      <c r="RZ30" s="40"/>
      <c r="SA30" s="40"/>
      <c r="SB30" s="40"/>
      <c r="SC30" s="40"/>
      <c r="SD30" s="40"/>
      <c r="SE30" s="40"/>
      <c r="SF30" s="40"/>
      <c r="SG30" s="40"/>
      <c r="SH30" s="40"/>
      <c r="SI30" s="40"/>
      <c r="SJ30" s="40"/>
      <c r="SK30" s="40"/>
      <c r="SL30" s="40"/>
      <c r="SM30" s="40"/>
      <c r="SN30" s="40"/>
      <c r="SO30" s="40"/>
      <c r="SP30" s="40"/>
      <c r="SQ30" s="40"/>
      <c r="SR30" s="40"/>
      <c r="SS30" s="40"/>
      <c r="ST30" s="40"/>
      <c r="SU30" s="40"/>
      <c r="SV30" s="40"/>
      <c r="SW30" s="40"/>
      <c r="SX30" s="40"/>
      <c r="SY30" s="40"/>
      <c r="SZ30" s="40"/>
      <c r="TA30" s="40"/>
      <c r="TB30" s="40"/>
      <c r="TC30" s="40"/>
      <c r="TD30" s="40"/>
      <c r="TE30" s="40"/>
      <c r="TF30" s="40"/>
      <c r="TG30" s="40"/>
      <c r="TH30" s="40"/>
      <c r="TI30" s="40"/>
      <c r="TJ30" s="40"/>
      <c r="TK30" s="40"/>
      <c r="TL30" s="40"/>
      <c r="TM30" s="40"/>
      <c r="TN30" s="40"/>
      <c r="TO30" s="40"/>
      <c r="TP30" s="40"/>
      <c r="TQ30" s="40"/>
      <c r="TR30" s="40"/>
      <c r="TS30" s="40"/>
      <c r="TT30" s="40"/>
      <c r="TU30" s="40"/>
      <c r="TV30" s="40"/>
      <c r="TW30" s="40"/>
      <c r="TX30" s="40"/>
      <c r="TY30" s="40"/>
      <c r="TZ30" s="40"/>
      <c r="UA30" s="40"/>
      <c r="UB30" s="40"/>
      <c r="UC30" s="40"/>
      <c r="UD30" s="40"/>
      <c r="UE30" s="40"/>
      <c r="UF30" s="40"/>
      <c r="UG30" s="40"/>
      <c r="UH30" s="40"/>
      <c r="UI30" s="40"/>
      <c r="UJ30" s="40"/>
      <c r="UK30" s="40"/>
      <c r="UL30" s="40"/>
      <c r="UM30" s="40"/>
      <c r="UN30" s="40"/>
      <c r="UO30" s="40"/>
      <c r="UP30" s="40"/>
      <c r="UQ30" s="40"/>
      <c r="UR30" s="40"/>
      <c r="US30" s="40"/>
      <c r="UT30" s="40"/>
      <c r="UU30" s="40"/>
      <c r="UV30" s="40"/>
      <c r="UW30" s="40"/>
      <c r="UX30" s="40"/>
      <c r="UY30" s="40"/>
      <c r="UZ30" s="40"/>
      <c r="VA30" s="40"/>
      <c r="VB30" s="40"/>
      <c r="VC30" s="40"/>
      <c r="VD30" s="40"/>
      <c r="VE30" s="40"/>
      <c r="VF30" s="40"/>
      <c r="VG30" s="40"/>
      <c r="VH30" s="40"/>
      <c r="VI30" s="40"/>
      <c r="VJ30" s="40"/>
      <c r="VK30" s="40"/>
      <c r="VL30" s="40"/>
      <c r="VM30" s="40"/>
      <c r="VN30" s="40"/>
      <c r="VO30" s="40"/>
      <c r="VP30" s="40"/>
      <c r="VQ30" s="40"/>
      <c r="VR30" s="40"/>
      <c r="VS30" s="40"/>
      <c r="VT30" s="40"/>
      <c r="VU30" s="40"/>
      <c r="VV30" s="40"/>
      <c r="VW30" s="40"/>
      <c r="VX30" s="40"/>
      <c r="VY30" s="40"/>
      <c r="VZ30" s="40"/>
      <c r="WA30" s="40"/>
      <c r="WB30" s="40"/>
      <c r="WC30" s="40"/>
      <c r="WD30" s="40"/>
      <c r="WE30" s="40"/>
      <c r="WF30" s="40"/>
      <c r="WG30" s="40"/>
      <c r="WH30" s="40"/>
      <c r="WI30" s="40"/>
      <c r="WJ30" s="40"/>
      <c r="WK30" s="40"/>
      <c r="WL30" s="40"/>
      <c r="WM30" s="40"/>
      <c r="WN30" s="40"/>
      <c r="WO30" s="40"/>
      <c r="WP30" s="40"/>
      <c r="WQ30" s="40"/>
      <c r="WR30" s="40"/>
      <c r="WS30" s="40"/>
      <c r="WT30" s="40"/>
      <c r="WU30" s="40"/>
      <c r="WV30" s="40"/>
      <c r="WW30" s="40"/>
      <c r="WX30" s="40"/>
      <c r="WY30" s="40"/>
      <c r="WZ30" s="40"/>
      <c r="XA30" s="40"/>
      <c r="XB30" s="40"/>
      <c r="XC30" s="40"/>
      <c r="XD30" s="40"/>
      <c r="XE30" s="40"/>
      <c r="XF30" s="40"/>
      <c r="XG30" s="40"/>
      <c r="XH30" s="40"/>
      <c r="XI30" s="40"/>
      <c r="XJ30" s="40"/>
      <c r="XK30" s="40"/>
      <c r="XL30" s="40"/>
      <c r="XM30" s="40"/>
      <c r="XN30" s="40"/>
      <c r="XO30" s="40"/>
      <c r="XP30" s="40"/>
      <c r="XQ30" s="40"/>
      <c r="XR30" s="40"/>
      <c r="XS30" s="40"/>
      <c r="XT30" s="40"/>
      <c r="XU30" s="40"/>
      <c r="XV30" s="40"/>
      <c r="XW30" s="40"/>
      <c r="XX30" s="40"/>
      <c r="XY30" s="40"/>
      <c r="XZ30" s="40"/>
      <c r="YA30" s="40"/>
      <c r="YB30" s="40"/>
      <c r="YC30" s="40"/>
      <c r="YD30" s="40"/>
      <c r="YE30" s="40"/>
      <c r="YF30" s="40"/>
      <c r="YG30" s="40"/>
      <c r="YH30" s="40"/>
      <c r="YI30" s="40"/>
      <c r="YJ30" s="40"/>
      <c r="YK30" s="40"/>
      <c r="YL30" s="40"/>
      <c r="YM30" s="40"/>
      <c r="YN30" s="40"/>
      <c r="YO30" s="40"/>
      <c r="YP30" s="40"/>
      <c r="YQ30" s="40"/>
      <c r="YR30" s="40"/>
      <c r="YS30" s="40"/>
      <c r="YT30" s="40"/>
      <c r="YU30" s="40"/>
      <c r="YV30" s="40"/>
      <c r="YW30" s="40"/>
      <c r="YX30" s="40"/>
      <c r="YY30" s="40"/>
      <c r="YZ30" s="40"/>
      <c r="ZA30" s="40"/>
      <c r="ZB30" s="40"/>
      <c r="ZC30" s="40"/>
      <c r="ZD30" s="40"/>
      <c r="ZE30" s="40"/>
      <c r="ZF30" s="40"/>
      <c r="ZG30" s="40"/>
      <c r="ZH30" s="40"/>
      <c r="ZI30" s="40"/>
      <c r="ZJ30" s="40"/>
      <c r="ZK30" s="40"/>
      <c r="ZL30" s="40"/>
      <c r="ZM30" s="40"/>
      <c r="ZN30" s="40"/>
      <c r="ZO30" s="40"/>
      <c r="ZP30" s="40"/>
      <c r="ZQ30" s="40"/>
      <c r="ZR30" s="40"/>
      <c r="ZS30" s="40"/>
      <c r="ZT30" s="40"/>
      <c r="ZU30" s="40"/>
      <c r="ZV30" s="40"/>
      <c r="ZW30" s="40"/>
      <c r="ZX30" s="40"/>
      <c r="ZY30" s="40"/>
      <c r="ZZ30" s="40"/>
      <c r="AAA30" s="40"/>
      <c r="AAB30" s="40"/>
      <c r="AAC30" s="40"/>
      <c r="AAD30" s="40"/>
      <c r="AAE30" s="40"/>
      <c r="AAF30" s="40"/>
      <c r="AAG30" s="40"/>
      <c r="AAH30" s="40"/>
      <c r="AAI30" s="40"/>
      <c r="AAJ30" s="40"/>
      <c r="AAK30" s="40"/>
      <c r="AAL30" s="40"/>
      <c r="AAM30" s="40"/>
      <c r="AAN30" s="40"/>
      <c r="AAO30" s="40"/>
      <c r="AAP30" s="40"/>
      <c r="AAQ30" s="40"/>
      <c r="AAR30" s="40"/>
      <c r="AAS30" s="40"/>
      <c r="AAT30" s="40"/>
      <c r="AAU30" s="40"/>
      <c r="AAV30" s="40"/>
      <c r="AAW30" s="40"/>
      <c r="AAX30" s="40"/>
      <c r="AAY30" s="40"/>
      <c r="AAZ30" s="40"/>
      <c r="ABA30" s="40"/>
      <c r="ABB30" s="40"/>
      <c r="ABC30" s="40"/>
      <c r="ABD30" s="40"/>
      <c r="ABE30" s="40"/>
      <c r="ABF30" s="40"/>
      <c r="ABG30" s="40"/>
      <c r="ABH30" s="40"/>
      <c r="ABI30" s="40"/>
      <c r="ABJ30" s="40"/>
      <c r="ABK30" s="40"/>
      <c r="ABL30" s="40"/>
      <c r="ABM30" s="40"/>
      <c r="ABN30" s="40"/>
      <c r="ABO30" s="40"/>
      <c r="ABP30" s="40"/>
      <c r="ABQ30" s="40"/>
      <c r="ABR30" s="40"/>
      <c r="ABS30" s="40"/>
      <c r="ABT30" s="40"/>
      <c r="ABU30" s="40"/>
      <c r="ABV30" s="40"/>
      <c r="ABW30" s="40"/>
      <c r="ABX30" s="40"/>
      <c r="ABY30" s="40"/>
      <c r="ABZ30" s="40"/>
      <c r="ACA30" s="40"/>
      <c r="ACB30" s="40"/>
      <c r="ACC30" s="40"/>
      <c r="ACD30" s="40"/>
      <c r="ACE30" s="40"/>
      <c r="ACF30" s="40"/>
      <c r="ACG30" s="40"/>
      <c r="ACH30" s="40"/>
      <c r="ACI30" s="40"/>
      <c r="ACJ30" s="40"/>
      <c r="ACK30" s="40"/>
      <c r="ACL30" s="40"/>
      <c r="ACM30" s="40"/>
      <c r="ACN30" s="40"/>
      <c r="ACO30" s="40"/>
      <c r="ACP30" s="40"/>
      <c r="ACQ30" s="40"/>
      <c r="ACR30" s="40"/>
      <c r="ACS30" s="40"/>
      <c r="ACT30" s="40"/>
      <c r="ACU30" s="40"/>
      <c r="ACV30" s="40"/>
      <c r="ACW30" s="40"/>
      <c r="ACX30" s="40"/>
      <c r="ACY30" s="40"/>
      <c r="ACZ30" s="40"/>
      <c r="ADA30" s="40"/>
      <c r="ADB30" s="40"/>
      <c r="ADC30" s="40"/>
      <c r="ADD30" s="40"/>
      <c r="ADE30" s="40"/>
      <c r="ADF30" s="40"/>
      <c r="ADG30" s="40"/>
      <c r="ADH30" s="40"/>
      <c r="ADI30" s="40"/>
      <c r="ADJ30" s="40"/>
      <c r="ADK30" s="40"/>
      <c r="ADL30" s="40"/>
      <c r="ADM30" s="40"/>
      <c r="ADN30" s="40"/>
      <c r="ADO30" s="40"/>
      <c r="ADP30" s="40"/>
      <c r="ADQ30" s="40"/>
      <c r="ADR30" s="40"/>
      <c r="ADS30" s="40"/>
      <c r="ADT30" s="40"/>
      <c r="ADU30" s="40"/>
      <c r="ADV30" s="40"/>
      <c r="ADW30" s="40"/>
      <c r="ADX30" s="40"/>
      <c r="ADY30" s="40"/>
      <c r="ADZ30" s="40"/>
      <c r="AEA30" s="40"/>
      <c r="AEB30" s="40"/>
      <c r="AEC30" s="40"/>
      <c r="AED30" s="40"/>
      <c r="AEE30" s="40"/>
      <c r="AEF30" s="40"/>
      <c r="AEG30" s="40"/>
      <c r="AEH30" s="40"/>
      <c r="AEI30" s="40"/>
      <c r="AEJ30" s="40"/>
      <c r="AEK30" s="40"/>
      <c r="AEL30" s="40"/>
      <c r="AEM30" s="40"/>
      <c r="AEN30" s="40"/>
      <c r="AEO30" s="40"/>
      <c r="AEP30" s="40"/>
      <c r="AEQ30" s="40"/>
      <c r="AER30" s="40"/>
      <c r="AES30" s="40"/>
      <c r="AET30" s="40"/>
      <c r="AEU30" s="40"/>
      <c r="AEV30" s="40"/>
      <c r="AEW30" s="40"/>
      <c r="AEX30" s="40"/>
      <c r="AEY30" s="40"/>
      <c r="AEZ30" s="40"/>
      <c r="AFA30" s="40"/>
      <c r="AFB30" s="40"/>
      <c r="AFC30" s="40"/>
      <c r="AFD30" s="40"/>
      <c r="AFE30" s="40"/>
      <c r="AFF30" s="40"/>
      <c r="AFG30" s="40"/>
      <c r="AFH30" s="40"/>
      <c r="AFI30" s="40"/>
      <c r="AFJ30" s="40"/>
      <c r="AFK30" s="40"/>
      <c r="AFL30" s="40"/>
      <c r="AFM30" s="40"/>
      <c r="AFN30" s="40"/>
      <c r="AFO30" s="40"/>
      <c r="AFP30" s="40"/>
      <c r="AFQ30" s="40"/>
      <c r="AFR30" s="40"/>
      <c r="AFS30" s="40"/>
      <c r="AFT30" s="40"/>
      <c r="AFU30" s="40"/>
      <c r="AFV30" s="40"/>
      <c r="AFW30" s="40"/>
      <c r="AFX30" s="40"/>
      <c r="AFY30" s="40"/>
      <c r="AFZ30" s="40"/>
      <c r="AGA30" s="40"/>
      <c r="AGB30" s="40"/>
      <c r="AGC30" s="40"/>
      <c r="AGD30" s="40"/>
      <c r="AGE30" s="40"/>
      <c r="AGF30" s="40"/>
      <c r="AGG30" s="40"/>
      <c r="AGH30" s="40"/>
      <c r="AGI30" s="40"/>
      <c r="AGJ30" s="40"/>
      <c r="AGK30" s="40"/>
      <c r="AGL30" s="40"/>
      <c r="AGM30" s="40"/>
      <c r="AGN30" s="40"/>
      <c r="AGO30" s="40"/>
      <c r="AGP30" s="40"/>
      <c r="AGQ30" s="40"/>
      <c r="AGR30" s="40"/>
      <c r="AGS30" s="40"/>
      <c r="AGT30" s="40"/>
      <c r="AGU30" s="40"/>
      <c r="AGV30" s="40"/>
      <c r="AGW30" s="40"/>
      <c r="AGX30" s="40"/>
      <c r="AGY30" s="40"/>
      <c r="AGZ30" s="40"/>
      <c r="AHA30" s="40"/>
      <c r="AHB30" s="40"/>
      <c r="AHC30" s="40"/>
      <c r="AHD30" s="40"/>
      <c r="AHE30" s="40"/>
      <c r="AHF30" s="40"/>
      <c r="AHG30" s="40"/>
      <c r="AHH30" s="40"/>
      <c r="AHI30" s="40"/>
      <c r="AHJ30" s="40"/>
      <c r="AHK30" s="40"/>
      <c r="AHL30" s="40"/>
      <c r="AHM30" s="40"/>
      <c r="AHN30" s="40"/>
      <c r="AHO30" s="40"/>
      <c r="AHP30" s="40"/>
      <c r="AHQ30" s="40"/>
      <c r="AHR30" s="40"/>
      <c r="AHS30" s="40"/>
      <c r="AHT30" s="40"/>
      <c r="AHU30" s="40"/>
      <c r="AHV30" s="40"/>
      <c r="AHW30" s="40"/>
      <c r="AHX30" s="40"/>
      <c r="AHY30" s="40"/>
      <c r="AHZ30" s="40"/>
      <c r="AIA30" s="40"/>
      <c r="AIB30" s="40"/>
      <c r="AIC30" s="40"/>
      <c r="AID30" s="40"/>
      <c r="AIE30" s="40"/>
      <c r="AIF30" s="40"/>
      <c r="AIG30" s="40"/>
      <c r="AIH30" s="40"/>
      <c r="AII30" s="40"/>
      <c r="AIJ30" s="40"/>
      <c r="AIK30" s="40"/>
      <c r="AIL30" s="40"/>
      <c r="AIM30" s="40"/>
      <c r="AIN30" s="40"/>
      <c r="AIO30" s="40"/>
      <c r="AIP30" s="40"/>
      <c r="AIQ30" s="40"/>
      <c r="AIR30" s="40"/>
      <c r="AIS30" s="40"/>
      <c r="AIT30" s="40"/>
      <c r="AIU30" s="40"/>
      <c r="AIV30" s="40"/>
      <c r="AIW30" s="40"/>
      <c r="AIX30" s="40"/>
      <c r="AIY30" s="40"/>
      <c r="AIZ30" s="40"/>
      <c r="AJA30" s="40"/>
      <c r="AJB30" s="40"/>
      <c r="AJC30" s="40"/>
      <c r="AJD30" s="40"/>
      <c r="AJE30" s="40"/>
      <c r="AJF30" s="40"/>
      <c r="AJG30" s="40"/>
      <c r="AJH30" s="40"/>
      <c r="AJI30" s="40"/>
      <c r="AJJ30" s="40"/>
      <c r="AJK30" s="40"/>
      <c r="AJL30" s="40"/>
      <c r="AJM30" s="40"/>
      <c r="AJN30" s="40"/>
      <c r="AJO30" s="40"/>
      <c r="AJP30" s="40"/>
      <c r="AJQ30" s="40"/>
      <c r="AJR30" s="40"/>
      <c r="AJS30" s="40"/>
      <c r="AJT30" s="40"/>
      <c r="AJU30" s="40"/>
      <c r="AJV30" s="40"/>
      <c r="AJW30" s="40"/>
      <c r="AJX30" s="40"/>
      <c r="AJY30" s="40"/>
      <c r="AJZ30" s="40"/>
      <c r="AKA30" s="40"/>
      <c r="AKB30" s="40"/>
      <c r="AKC30" s="40"/>
      <c r="AKD30" s="40"/>
      <c r="AKE30" s="40"/>
      <c r="AKF30" s="40"/>
      <c r="AKG30" s="40"/>
      <c r="AKH30" s="40"/>
      <c r="AKI30" s="40"/>
      <c r="AKJ30" s="40"/>
      <c r="AKK30" s="40"/>
      <c r="AKL30" s="40"/>
      <c r="AKM30" s="40"/>
      <c r="AKN30" s="40"/>
      <c r="AKO30" s="40"/>
      <c r="AKP30" s="40"/>
      <c r="AKQ30" s="40"/>
      <c r="AKR30" s="40"/>
      <c r="AKS30" s="40"/>
      <c r="AKT30" s="40"/>
      <c r="AKU30" s="40"/>
      <c r="AKV30" s="40"/>
      <c r="AKW30" s="40"/>
      <c r="AKX30" s="40"/>
      <c r="AKY30" s="40"/>
      <c r="AKZ30" s="40"/>
      <c r="ALA30" s="40"/>
      <c r="ALB30" s="40"/>
      <c r="ALC30" s="40"/>
      <c r="ALD30" s="40"/>
      <c r="ALE30" s="40"/>
      <c r="ALF30" s="40"/>
      <c r="ALG30" s="40"/>
      <c r="ALH30" s="40"/>
      <c r="ALI30" s="40"/>
      <c r="ALJ30" s="40"/>
      <c r="ALK30" s="40"/>
      <c r="ALL30" s="40"/>
      <c r="ALM30" s="40"/>
      <c r="ALN30" s="40"/>
      <c r="ALO30" s="40"/>
      <c r="ALP30" s="40"/>
      <c r="ALQ30" s="40"/>
      <c r="ALR30" s="40"/>
      <c r="ALS30" s="40"/>
      <c r="ALT30" s="40"/>
      <c r="ALU30" s="40"/>
      <c r="ALV30" s="40"/>
    </row>
    <row r="31" spans="2:1010" ht="15.95" customHeight="1">
      <c r="B31" s="3"/>
      <c r="C31" s="3"/>
      <c r="D31" s="18"/>
      <c r="E31" s="18"/>
      <c r="F31" s="18"/>
      <c r="G31" s="18"/>
      <c r="H31" s="18"/>
      <c r="I31" s="18"/>
    </row>
    <row r="32" spans="2:1010" ht="15.95" customHeight="1">
      <c r="B32" s="3"/>
      <c r="C32" s="3"/>
      <c r="D32" s="18"/>
      <c r="E32" s="18"/>
      <c r="F32" s="18"/>
      <c r="G32" s="18"/>
      <c r="H32" s="18"/>
      <c r="I32" s="18"/>
    </row>
    <row r="33" spans="2:9" ht="15.95" customHeight="1">
      <c r="B33" s="3"/>
      <c r="C33" s="3"/>
      <c r="D33" s="18"/>
      <c r="E33" s="18"/>
      <c r="F33" s="18"/>
      <c r="G33" s="18"/>
      <c r="H33" s="18"/>
      <c r="I33" s="18"/>
    </row>
    <row r="34" spans="2:9" ht="15.95" customHeight="1">
      <c r="B34" s="3"/>
      <c r="C34" s="5"/>
      <c r="D34" s="18"/>
      <c r="E34" s="18"/>
      <c r="F34" s="18"/>
      <c r="G34" s="18"/>
      <c r="H34" s="18"/>
      <c r="I34" s="18"/>
    </row>
    <row r="35" spans="2:9" ht="15.95" customHeight="1">
      <c r="B35" s="3"/>
      <c r="C35" s="3"/>
      <c r="D35" s="18"/>
      <c r="E35" s="18"/>
      <c r="F35" s="18"/>
      <c r="G35" s="18"/>
      <c r="H35" s="18"/>
      <c r="I35" s="18"/>
    </row>
    <row r="36" spans="2:9" ht="15.95" customHeight="1">
      <c r="B36" s="3"/>
      <c r="C36" s="3"/>
      <c r="D36" s="18"/>
      <c r="E36" s="18"/>
      <c r="F36" s="18"/>
      <c r="G36" s="18"/>
      <c r="H36" s="18"/>
      <c r="I36" s="18"/>
    </row>
    <row r="37" spans="2:9" ht="15.95" customHeight="1">
      <c r="B37" s="3"/>
      <c r="C37" s="3"/>
      <c r="D37" s="18"/>
      <c r="E37" s="18"/>
      <c r="F37" s="18"/>
      <c r="G37" s="18"/>
      <c r="H37" s="18"/>
      <c r="I37" s="18"/>
    </row>
    <row r="38" spans="2:9" ht="15.95" customHeight="1">
      <c r="B38" s="3"/>
      <c r="C38" s="3"/>
      <c r="D38" s="18"/>
      <c r="E38" s="18"/>
      <c r="F38" s="18"/>
      <c r="G38" s="18"/>
      <c r="H38" s="18"/>
      <c r="I38" s="18"/>
    </row>
    <row r="39" spans="2:9" ht="15.95" customHeight="1">
      <c r="B39" s="3"/>
      <c r="C39" s="3"/>
      <c r="D39" s="18"/>
      <c r="E39" s="18"/>
      <c r="F39" s="18"/>
      <c r="G39" s="18"/>
      <c r="H39" s="18"/>
      <c r="I39" s="18"/>
    </row>
    <row r="40" spans="2:9" ht="15.95" customHeight="1">
      <c r="B40" s="3"/>
      <c r="C40" s="3"/>
      <c r="D40" s="18"/>
      <c r="E40" s="18"/>
      <c r="F40" s="18"/>
      <c r="G40" s="18"/>
      <c r="H40" s="18"/>
      <c r="I40" s="18"/>
    </row>
    <row r="41" spans="2:9" ht="15.95" customHeight="1">
      <c r="B41" s="3"/>
      <c r="C41" s="3"/>
      <c r="D41" s="18"/>
      <c r="E41" s="18"/>
      <c r="F41" s="18"/>
      <c r="G41" s="18"/>
      <c r="H41" s="18"/>
      <c r="I41" s="18"/>
    </row>
    <row r="42" spans="2:9" ht="15.95" customHeight="1">
      <c r="B42" s="3"/>
      <c r="C42" s="3"/>
      <c r="D42" s="18"/>
      <c r="E42" s="18"/>
      <c r="F42" s="18"/>
      <c r="G42" s="18"/>
      <c r="H42" s="18"/>
      <c r="I42" s="18"/>
    </row>
    <row r="43" spans="2:9" ht="15.95" customHeight="1">
      <c r="B43" s="3"/>
      <c r="C43" s="3"/>
      <c r="D43" s="18"/>
      <c r="E43" s="18"/>
      <c r="F43" s="18"/>
      <c r="G43" s="18"/>
      <c r="H43" s="18"/>
      <c r="I43" s="18"/>
    </row>
    <row r="44" spans="2:9" ht="15.95" customHeight="1">
      <c r="B44" s="3"/>
      <c r="C44" s="3"/>
      <c r="D44" s="18"/>
      <c r="E44" s="18"/>
      <c r="F44" s="18"/>
      <c r="G44" s="18"/>
      <c r="H44" s="18"/>
      <c r="I44" s="18"/>
    </row>
    <row r="45" spans="2:9" ht="15.95" customHeight="1">
      <c r="B45" s="3"/>
      <c r="C45" s="3"/>
      <c r="D45" s="18"/>
      <c r="E45" s="18"/>
      <c r="F45" s="18"/>
      <c r="G45" s="18"/>
      <c r="H45" s="18"/>
      <c r="I45" s="18"/>
    </row>
    <row r="46" spans="2:9" ht="15.95" customHeight="1">
      <c r="B46" s="3"/>
      <c r="C46" s="3"/>
      <c r="D46" s="18"/>
      <c r="E46" s="18"/>
      <c r="F46" s="18"/>
      <c r="G46" s="18"/>
      <c r="H46" s="18"/>
      <c r="I46" s="18"/>
    </row>
    <row r="47" spans="2:9" ht="15.95" customHeight="1">
      <c r="B47" s="3"/>
      <c r="C47" s="3"/>
      <c r="D47" s="18"/>
      <c r="E47" s="18"/>
      <c r="F47" s="18"/>
      <c r="G47" s="18"/>
      <c r="H47" s="18"/>
      <c r="I47" s="18"/>
    </row>
    <row r="48" spans="2:9" ht="15.95" customHeight="1">
      <c r="B48" s="3"/>
      <c r="C48" s="3"/>
      <c r="D48" s="18"/>
      <c r="E48" s="18"/>
      <c r="F48" s="18"/>
      <c r="G48" s="18"/>
      <c r="H48" s="18"/>
      <c r="I48" s="18"/>
    </row>
    <row r="49" spans="2:9" ht="15.95" customHeight="1">
      <c r="B49" s="3"/>
      <c r="C49" s="3"/>
      <c r="D49" s="18"/>
      <c r="E49" s="18"/>
      <c r="F49" s="18"/>
      <c r="G49" s="18"/>
      <c r="H49" s="18"/>
      <c r="I49" s="18"/>
    </row>
    <row r="50" spans="2:9" ht="15.95" customHeight="1">
      <c r="B50" s="3"/>
      <c r="C50" s="3"/>
      <c r="D50" s="18"/>
      <c r="E50" s="18"/>
      <c r="F50" s="18"/>
      <c r="G50" s="18"/>
      <c r="H50" s="18"/>
      <c r="I50" s="18"/>
    </row>
    <row r="51" spans="2:9" ht="15.95" customHeight="1">
      <c r="B51" s="3"/>
      <c r="C51" s="3"/>
      <c r="D51" s="18"/>
      <c r="E51" s="18"/>
      <c r="F51" s="18"/>
      <c r="G51" s="18"/>
      <c r="H51" s="18"/>
      <c r="I51" s="18"/>
    </row>
    <row r="52" spans="2:9" ht="15.95" customHeight="1">
      <c r="B52" s="3"/>
      <c r="C52" s="3"/>
      <c r="D52" s="18"/>
      <c r="E52" s="18"/>
      <c r="F52" s="18"/>
      <c r="G52" s="18"/>
      <c r="H52" s="18"/>
      <c r="I52" s="18"/>
    </row>
    <row r="53" spans="2:9" ht="15.95" customHeight="1">
      <c r="B53" s="3"/>
      <c r="C53" s="3"/>
      <c r="D53" s="18"/>
      <c r="E53" s="18"/>
      <c r="F53" s="18"/>
      <c r="G53" s="18"/>
      <c r="H53" s="18"/>
      <c r="I53" s="18"/>
    </row>
    <row r="54" spans="2:9" ht="15.95" customHeight="1">
      <c r="B54" s="3"/>
      <c r="C54" s="3"/>
      <c r="D54" s="18"/>
      <c r="E54" s="18"/>
      <c r="F54" s="18"/>
      <c r="G54" s="18"/>
      <c r="H54" s="18"/>
      <c r="I54" s="18"/>
    </row>
    <row r="55" spans="2:9" ht="15.95" customHeight="1">
      <c r="B55" s="3"/>
      <c r="C55" s="3"/>
      <c r="D55" s="18"/>
      <c r="E55" s="18"/>
      <c r="F55" s="18"/>
      <c r="G55" s="18"/>
      <c r="H55" s="18"/>
      <c r="I55" s="18"/>
    </row>
    <row r="56" spans="2:9" ht="15.95" customHeight="1">
      <c r="B56" s="3"/>
      <c r="C56" s="3"/>
      <c r="D56" s="18"/>
      <c r="E56" s="18"/>
      <c r="F56" s="18"/>
      <c r="G56" s="18"/>
      <c r="H56" s="18"/>
      <c r="I56" s="18"/>
    </row>
    <row r="57" spans="2:9" ht="15.95" customHeight="1">
      <c r="B57" s="3"/>
      <c r="C57" s="3"/>
      <c r="D57" s="18"/>
      <c r="E57" s="18"/>
      <c r="F57" s="18"/>
      <c r="G57" s="18"/>
      <c r="H57" s="18"/>
      <c r="I57" s="18"/>
    </row>
    <row r="58" spans="2:9" ht="15.95" customHeight="1">
      <c r="B58" s="3"/>
      <c r="C58" s="3"/>
      <c r="D58" s="18"/>
      <c r="E58" s="18"/>
      <c r="F58" s="18"/>
      <c r="G58" s="18"/>
      <c r="H58" s="18"/>
      <c r="I58" s="18"/>
    </row>
    <row r="59" spans="2:9" ht="15.95" customHeight="1">
      <c r="B59" s="3"/>
      <c r="C59" s="3"/>
      <c r="D59" s="18"/>
      <c r="E59" s="18"/>
      <c r="F59" s="18"/>
      <c r="G59" s="18"/>
      <c r="H59" s="18"/>
      <c r="I59" s="18"/>
    </row>
    <row r="60" spans="2:9" ht="15.95" customHeight="1">
      <c r="B60" s="3"/>
      <c r="C60" s="3"/>
      <c r="D60" s="18"/>
      <c r="E60" s="18"/>
      <c r="F60" s="18"/>
      <c r="G60" s="18"/>
      <c r="H60" s="18"/>
      <c r="I60" s="18"/>
    </row>
    <row r="61" spans="2:9" ht="15.95" customHeight="1">
      <c r="B61" s="3"/>
      <c r="C61" s="3"/>
      <c r="D61" s="18"/>
      <c r="E61" s="18"/>
      <c r="F61" s="18"/>
      <c r="G61" s="18"/>
      <c r="H61" s="18"/>
      <c r="I61" s="18"/>
    </row>
    <row r="62" spans="2:9" ht="15.95" customHeight="1">
      <c r="B62" s="3"/>
      <c r="C62" s="3"/>
      <c r="D62" s="18"/>
      <c r="E62" s="18"/>
      <c r="F62" s="18"/>
      <c r="G62" s="18"/>
      <c r="H62" s="18"/>
      <c r="I62" s="18"/>
    </row>
    <row r="63" spans="2:9" ht="15.95" customHeight="1">
      <c r="B63" s="3"/>
      <c r="C63" s="3"/>
      <c r="D63" s="18"/>
      <c r="E63" s="18"/>
      <c r="F63" s="18"/>
      <c r="G63" s="18"/>
      <c r="H63" s="18"/>
      <c r="I63" s="18"/>
    </row>
    <row r="64" spans="2:9" ht="15.95" customHeight="1">
      <c r="B64" s="3"/>
      <c r="C64" s="3"/>
      <c r="D64" s="18"/>
      <c r="E64" s="18"/>
      <c r="F64" s="18"/>
      <c r="G64" s="18"/>
      <c r="H64" s="18"/>
      <c r="I64" s="18"/>
    </row>
    <row r="65" spans="2:9" ht="15.95" customHeight="1">
      <c r="B65" s="3"/>
      <c r="C65" s="3"/>
      <c r="D65" s="18"/>
      <c r="E65" s="18"/>
      <c r="F65" s="18"/>
      <c r="G65" s="18"/>
      <c r="H65" s="18"/>
      <c r="I65" s="18"/>
    </row>
    <row r="66" spans="2:9" ht="15.95" customHeight="1">
      <c r="B66" s="3"/>
      <c r="C66" s="3"/>
      <c r="D66" s="18"/>
      <c r="E66" s="18"/>
      <c r="F66" s="18"/>
      <c r="G66" s="18"/>
      <c r="H66" s="18"/>
      <c r="I66" s="18"/>
    </row>
    <row r="67" spans="2:9" ht="15.95" customHeight="1">
      <c r="B67" s="3"/>
      <c r="C67" s="3"/>
      <c r="D67" s="18"/>
      <c r="E67" s="18"/>
      <c r="F67" s="18"/>
      <c r="G67" s="18"/>
      <c r="H67" s="18"/>
      <c r="I67" s="18"/>
    </row>
    <row r="68" spans="2:9" ht="15.95" customHeight="1">
      <c r="B68" s="3"/>
      <c r="C68" s="3"/>
      <c r="D68" s="18"/>
      <c r="E68" s="18"/>
      <c r="F68" s="18"/>
      <c r="G68" s="18"/>
      <c r="H68" s="18"/>
      <c r="I68" s="18"/>
    </row>
    <row r="69" spans="2:9" ht="15.95" customHeight="1">
      <c r="B69" s="3"/>
      <c r="C69" s="3"/>
      <c r="D69" s="18"/>
      <c r="E69" s="18"/>
      <c r="F69" s="18"/>
      <c r="G69" s="18"/>
      <c r="H69" s="18"/>
      <c r="I69" s="18"/>
    </row>
    <row r="70" spans="2:9" ht="15.95" customHeight="1">
      <c r="B70" s="3"/>
      <c r="C70" s="3"/>
      <c r="D70" s="18"/>
      <c r="E70" s="18"/>
      <c r="F70" s="18"/>
      <c r="G70" s="18"/>
      <c r="H70" s="18"/>
      <c r="I70" s="18"/>
    </row>
    <row r="71" spans="2:9" ht="15.95" customHeight="1">
      <c r="B71" s="3"/>
      <c r="C71" s="3"/>
      <c r="D71" s="18"/>
      <c r="E71" s="18"/>
      <c r="F71" s="18"/>
      <c r="G71" s="18"/>
      <c r="H71" s="18"/>
      <c r="I71" s="18"/>
    </row>
    <row r="72" spans="2:9" ht="15.95" customHeight="1">
      <c r="B72" s="3"/>
      <c r="C72" s="3"/>
      <c r="D72" s="18"/>
      <c r="E72" s="18"/>
      <c r="F72" s="18"/>
      <c r="G72" s="18"/>
      <c r="H72" s="18"/>
      <c r="I72" s="18"/>
    </row>
    <row r="73" spans="2:9" ht="15.95" customHeight="1">
      <c r="B73" s="3"/>
      <c r="C73" s="3"/>
      <c r="D73" s="18"/>
      <c r="E73" s="18"/>
      <c r="F73" s="18"/>
      <c r="G73" s="18"/>
      <c r="H73" s="18"/>
      <c r="I73" s="18"/>
    </row>
    <row r="74" spans="2:9" ht="15.95" customHeight="1">
      <c r="B74" s="3"/>
      <c r="C74" s="3"/>
      <c r="D74" s="18"/>
      <c r="E74" s="18"/>
      <c r="F74" s="18"/>
      <c r="G74" s="18"/>
      <c r="H74" s="18"/>
      <c r="I74" s="18"/>
    </row>
    <row r="75" spans="2:9" ht="15.95" customHeight="1">
      <c r="B75" s="3"/>
      <c r="C75" s="3"/>
      <c r="D75" s="18"/>
      <c r="E75" s="18"/>
      <c r="F75" s="18"/>
      <c r="G75" s="18"/>
      <c r="H75" s="18"/>
      <c r="I75" s="18"/>
    </row>
    <row r="76" spans="2:9" ht="15.95" customHeight="1">
      <c r="B76" s="3"/>
      <c r="C76" s="3"/>
      <c r="D76" s="18"/>
      <c r="E76" s="18"/>
      <c r="F76" s="18"/>
      <c r="G76" s="18"/>
      <c r="H76" s="18"/>
      <c r="I76" s="18"/>
    </row>
    <row r="77" spans="2:9" ht="15.95" customHeight="1">
      <c r="B77" s="3"/>
      <c r="C77" s="3"/>
      <c r="D77" s="18"/>
      <c r="E77" s="18"/>
      <c r="F77" s="18"/>
      <c r="G77" s="18"/>
      <c r="H77" s="18"/>
      <c r="I77" s="18"/>
    </row>
    <row r="78" spans="2:9" ht="15.95" customHeight="1">
      <c r="B78" s="3"/>
      <c r="C78" s="3"/>
      <c r="D78" s="18"/>
      <c r="E78" s="18"/>
      <c r="F78" s="18"/>
      <c r="G78" s="18"/>
      <c r="H78" s="18"/>
      <c r="I78" s="18"/>
    </row>
    <row r="79" spans="2:9" ht="15.95" customHeight="1">
      <c r="B79" s="3"/>
      <c r="C79" s="3"/>
      <c r="D79" s="18"/>
      <c r="E79" s="18"/>
      <c r="F79" s="18"/>
      <c r="G79" s="18"/>
      <c r="H79" s="18"/>
      <c r="I79" s="18"/>
    </row>
    <row r="80" spans="2:9" ht="15.95" customHeight="1">
      <c r="B80" s="3"/>
      <c r="C80" s="3"/>
      <c r="D80" s="18"/>
      <c r="E80" s="18"/>
      <c r="F80" s="18"/>
      <c r="G80" s="18"/>
      <c r="H80" s="18"/>
      <c r="I80" s="18"/>
    </row>
    <row r="81" spans="2:9" ht="15.95" customHeight="1">
      <c r="B81" s="3"/>
      <c r="C81" s="3"/>
      <c r="D81" s="18"/>
      <c r="E81" s="18"/>
      <c r="F81" s="18"/>
      <c r="G81" s="18"/>
      <c r="H81" s="18"/>
      <c r="I81" s="18"/>
    </row>
    <row r="82" spans="2:9" ht="15.95" customHeight="1">
      <c r="B82" s="3"/>
      <c r="C82" s="3"/>
      <c r="D82" s="18"/>
      <c r="E82" s="18"/>
      <c r="F82" s="18"/>
      <c r="G82" s="18"/>
      <c r="H82" s="18"/>
      <c r="I82" s="18"/>
    </row>
    <row r="83" spans="2:9" ht="15.95" customHeight="1">
      <c r="B83" s="3"/>
      <c r="C83" s="3"/>
      <c r="D83" s="18"/>
      <c r="E83" s="18"/>
      <c r="F83" s="18"/>
      <c r="G83" s="18"/>
      <c r="H83" s="18"/>
      <c r="I83" s="18"/>
    </row>
    <row r="84" spans="2:9" ht="15.95" customHeight="1">
      <c r="B84" s="3"/>
      <c r="C84" s="3"/>
      <c r="D84" s="18"/>
      <c r="E84" s="18"/>
      <c r="F84" s="18"/>
      <c r="G84" s="18"/>
      <c r="H84" s="18"/>
      <c r="I84" s="18"/>
    </row>
    <row r="85" spans="2:9" ht="15.95" customHeight="1">
      <c r="B85" s="3"/>
      <c r="C85" s="3"/>
      <c r="D85" s="18"/>
      <c r="E85" s="18"/>
      <c r="F85" s="18"/>
      <c r="G85" s="18"/>
      <c r="H85" s="18"/>
      <c r="I85" s="18"/>
    </row>
    <row r="86" spans="2:9" ht="15.95" customHeight="1">
      <c r="B86" s="3"/>
      <c r="C86" s="3"/>
      <c r="D86" s="18"/>
      <c r="E86" s="18"/>
      <c r="F86" s="18"/>
      <c r="G86" s="18"/>
      <c r="H86" s="18"/>
      <c r="I86" s="18"/>
    </row>
    <row r="87" spans="2:9" ht="15.95" customHeight="1">
      <c r="B87" s="3"/>
      <c r="C87" s="3"/>
      <c r="D87" s="18"/>
      <c r="E87" s="18"/>
      <c r="F87" s="18"/>
      <c r="G87" s="18"/>
      <c r="H87" s="18"/>
      <c r="I87" s="18"/>
    </row>
    <row r="88" spans="2:9" ht="15.95" customHeight="1">
      <c r="B88" s="3"/>
      <c r="C88" s="3"/>
      <c r="D88" s="18"/>
      <c r="E88" s="18"/>
      <c r="F88" s="18"/>
      <c r="G88" s="18"/>
      <c r="H88" s="18"/>
      <c r="I88" s="18"/>
    </row>
    <row r="89" spans="2:9" ht="15.95" customHeight="1">
      <c r="B89" s="3"/>
      <c r="C89" s="3"/>
      <c r="D89" s="18"/>
      <c r="E89" s="18"/>
      <c r="F89" s="18"/>
      <c r="G89" s="18"/>
      <c r="H89" s="18"/>
      <c r="I89" s="18"/>
    </row>
    <row r="90" spans="2:9" ht="15.95" customHeight="1">
      <c r="B90" s="3"/>
      <c r="C90" s="3"/>
      <c r="D90" s="18"/>
      <c r="E90" s="18"/>
      <c r="F90" s="18"/>
      <c r="G90" s="18"/>
      <c r="H90" s="18"/>
      <c r="I90" s="18"/>
    </row>
    <row r="91" spans="2:9" ht="15.95" customHeight="1">
      <c r="B91" s="3"/>
      <c r="C91" s="3"/>
      <c r="D91" s="18"/>
      <c r="E91" s="18"/>
      <c r="F91" s="18"/>
      <c r="G91" s="18"/>
      <c r="H91" s="18"/>
      <c r="I91" s="18"/>
    </row>
    <row r="92" spans="2:9" ht="15.95" customHeight="1">
      <c r="B92" s="3"/>
      <c r="C92" s="3"/>
      <c r="D92" s="18"/>
      <c r="E92" s="18"/>
      <c r="F92" s="18"/>
      <c r="G92" s="18"/>
      <c r="H92" s="18"/>
      <c r="I92" s="18"/>
    </row>
    <row r="93" spans="2:9" ht="15.95" customHeight="1">
      <c r="B93" s="3"/>
      <c r="C93" s="3"/>
      <c r="D93" s="18"/>
      <c r="E93" s="18"/>
      <c r="F93" s="18"/>
      <c r="G93" s="18"/>
      <c r="H93" s="18"/>
      <c r="I93" s="18"/>
    </row>
    <row r="94" spans="2:9" ht="15.95" customHeight="1">
      <c r="B94" s="3"/>
      <c r="C94" s="3"/>
      <c r="D94" s="18"/>
      <c r="E94" s="18"/>
      <c r="F94" s="18"/>
      <c r="G94" s="18"/>
      <c r="H94" s="18"/>
      <c r="I94" s="18"/>
    </row>
    <row r="95" spans="2:9" ht="15.95" customHeight="1">
      <c r="B95" s="3"/>
      <c r="C95" s="3"/>
      <c r="D95" s="18"/>
      <c r="E95" s="18"/>
      <c r="F95" s="18"/>
      <c r="G95" s="18"/>
      <c r="H95" s="18"/>
      <c r="I95" s="18"/>
    </row>
    <row r="96" spans="2:9" ht="15.95" customHeight="1">
      <c r="B96" s="3"/>
      <c r="C96" s="3"/>
      <c r="D96" s="18"/>
      <c r="E96" s="18"/>
      <c r="F96" s="18"/>
      <c r="G96" s="18"/>
      <c r="H96" s="18"/>
      <c r="I96" s="18"/>
    </row>
    <row r="97" spans="2:9" ht="15.95" customHeight="1">
      <c r="B97" s="3"/>
      <c r="C97" s="3"/>
      <c r="D97" s="18"/>
      <c r="E97" s="18"/>
      <c r="F97" s="18"/>
      <c r="G97" s="18"/>
      <c r="H97" s="18"/>
      <c r="I97" s="18"/>
    </row>
    <row r="98" spans="2:9" ht="15.95" customHeight="1">
      <c r="B98" s="3"/>
      <c r="C98" s="3"/>
      <c r="D98" s="18"/>
      <c r="E98" s="18"/>
      <c r="F98" s="18"/>
      <c r="G98" s="18"/>
      <c r="H98" s="18"/>
      <c r="I98" s="18"/>
    </row>
    <row r="99" spans="2:9" ht="15.95" customHeight="1">
      <c r="B99" s="3"/>
      <c r="C99" s="3"/>
      <c r="D99" s="18"/>
      <c r="E99" s="18"/>
      <c r="F99" s="18"/>
      <c r="G99" s="18"/>
      <c r="H99" s="18"/>
      <c r="I99" s="18"/>
    </row>
    <row r="100" spans="2:9" ht="15.95" customHeight="1">
      <c r="B100" s="3"/>
      <c r="C100" s="3"/>
      <c r="D100" s="18"/>
      <c r="E100" s="18"/>
      <c r="F100" s="18"/>
      <c r="G100" s="18"/>
      <c r="H100" s="18"/>
      <c r="I100" s="18"/>
    </row>
    <row r="101" spans="2:9" ht="15.95" customHeight="1">
      <c r="B101" s="3"/>
      <c r="C101" s="3"/>
      <c r="D101" s="18"/>
      <c r="E101" s="18"/>
      <c r="F101" s="18"/>
      <c r="G101" s="18"/>
      <c r="H101" s="18"/>
      <c r="I101" s="18"/>
    </row>
    <row r="102" spans="2:9" ht="15.95" customHeight="1">
      <c r="B102" s="3"/>
      <c r="C102" s="3"/>
      <c r="D102" s="18"/>
      <c r="E102" s="18"/>
      <c r="F102" s="18"/>
      <c r="G102" s="18"/>
      <c r="H102" s="18"/>
      <c r="I102" s="18"/>
    </row>
    <row r="103" spans="2:9" ht="15.95" customHeight="1">
      <c r="B103" s="3"/>
      <c r="C103" s="3"/>
      <c r="D103" s="18"/>
      <c r="E103" s="18"/>
      <c r="F103" s="18"/>
      <c r="G103" s="18"/>
      <c r="H103" s="18"/>
      <c r="I103" s="18"/>
    </row>
    <row r="104" spans="2:9" ht="15.95" customHeight="1">
      <c r="B104" s="3"/>
      <c r="C104" s="3"/>
      <c r="D104" s="18"/>
      <c r="E104" s="18"/>
      <c r="F104" s="18"/>
      <c r="G104" s="18"/>
      <c r="H104" s="18"/>
      <c r="I104" s="18"/>
    </row>
    <row r="105" spans="2:9" ht="15.95" customHeight="1">
      <c r="B105" s="3"/>
      <c r="C105" s="3"/>
      <c r="D105" s="18"/>
      <c r="E105" s="18"/>
      <c r="F105" s="18"/>
      <c r="G105" s="18"/>
      <c r="H105" s="18"/>
      <c r="I105" s="18"/>
    </row>
    <row r="106" spans="2:9" ht="15.95" customHeight="1">
      <c r="B106" s="3"/>
      <c r="C106" s="3"/>
      <c r="D106" s="18"/>
      <c r="E106" s="18"/>
      <c r="F106" s="18"/>
      <c r="G106" s="18"/>
      <c r="H106" s="18"/>
      <c r="I106" s="18"/>
    </row>
    <row r="107" spans="2:9" ht="15.95" customHeight="1">
      <c r="B107" s="3"/>
      <c r="C107" s="3"/>
      <c r="D107" s="18"/>
      <c r="E107" s="18"/>
      <c r="F107" s="18"/>
      <c r="G107" s="18"/>
      <c r="H107" s="18"/>
      <c r="I107" s="18"/>
    </row>
    <row r="108" spans="2:9" ht="15.95" customHeight="1">
      <c r="B108" s="3"/>
      <c r="C108" s="3"/>
      <c r="D108" s="18"/>
      <c r="E108" s="18"/>
      <c r="F108" s="18"/>
      <c r="G108" s="18"/>
      <c r="H108" s="18"/>
      <c r="I108" s="18"/>
    </row>
    <row r="109" spans="2:9" ht="15.95" customHeight="1">
      <c r="B109" s="3"/>
      <c r="C109" s="3"/>
      <c r="D109" s="18"/>
      <c r="E109" s="18"/>
      <c r="F109" s="18"/>
      <c r="G109" s="18"/>
      <c r="H109" s="18"/>
      <c r="I109" s="18"/>
    </row>
    <row r="110" spans="2:9" ht="15.95" customHeight="1">
      <c r="B110" s="3"/>
      <c r="C110" s="3"/>
      <c r="D110" s="18"/>
      <c r="E110" s="18"/>
      <c r="F110" s="18"/>
      <c r="G110" s="18"/>
      <c r="H110" s="18"/>
      <c r="I110" s="18"/>
    </row>
    <row r="111" spans="2:9" ht="15.95" customHeight="1">
      <c r="B111" s="3"/>
      <c r="C111" s="3"/>
      <c r="D111" s="18"/>
      <c r="E111" s="18"/>
      <c r="F111" s="18"/>
      <c r="G111" s="18"/>
      <c r="H111" s="18"/>
      <c r="I111" s="18"/>
    </row>
    <row r="112" spans="2:9" ht="15.95" customHeight="1">
      <c r="B112" s="3"/>
      <c r="C112" s="3"/>
      <c r="D112" s="18"/>
      <c r="E112" s="18"/>
      <c r="F112" s="18"/>
      <c r="G112" s="18"/>
      <c r="H112" s="18"/>
      <c r="I112" s="18"/>
    </row>
    <row r="113" spans="2:9" ht="15.95" customHeight="1">
      <c r="B113" s="3"/>
      <c r="C113" s="3"/>
      <c r="D113" s="18"/>
      <c r="E113" s="18"/>
      <c r="F113" s="18"/>
      <c r="G113" s="18"/>
      <c r="H113" s="18"/>
      <c r="I113" s="18"/>
    </row>
    <row r="114" spans="2:9" ht="15.95" customHeight="1">
      <c r="B114" s="3"/>
      <c r="C114" s="3"/>
      <c r="D114" s="18"/>
      <c r="E114" s="18"/>
      <c r="F114" s="18"/>
      <c r="G114" s="18"/>
      <c r="H114" s="18"/>
      <c r="I114" s="18"/>
    </row>
    <row r="115" spans="2:9" ht="15.95" customHeight="1">
      <c r="B115" s="3"/>
      <c r="C115" s="3"/>
      <c r="D115" s="18"/>
      <c r="E115" s="18"/>
      <c r="F115" s="18"/>
      <c r="G115" s="18"/>
      <c r="H115" s="18"/>
      <c r="I115" s="18"/>
    </row>
    <row r="116" spans="2:9" ht="15.95" customHeight="1">
      <c r="B116" s="3"/>
      <c r="C116" s="3"/>
      <c r="D116" s="18"/>
      <c r="E116" s="18"/>
      <c r="F116" s="18"/>
      <c r="G116" s="18"/>
      <c r="H116" s="18"/>
      <c r="I116" s="18"/>
    </row>
    <row r="117" spans="2:9" ht="15.95" customHeight="1">
      <c r="B117" s="3"/>
      <c r="C117" s="3"/>
      <c r="D117" s="18"/>
      <c r="E117" s="18"/>
      <c r="F117" s="18"/>
      <c r="G117" s="18"/>
      <c r="H117" s="18"/>
      <c r="I117" s="18"/>
    </row>
    <row r="118" spans="2:9" ht="15.95" customHeight="1">
      <c r="B118" s="3"/>
      <c r="C118" s="3"/>
      <c r="D118" s="18"/>
      <c r="E118" s="18"/>
      <c r="F118" s="18"/>
      <c r="G118" s="18"/>
      <c r="H118" s="18"/>
      <c r="I118" s="18"/>
    </row>
    <row r="119" spans="2:9" ht="15.95" customHeight="1">
      <c r="B119" s="3"/>
      <c r="C119" s="3"/>
      <c r="D119" s="18"/>
      <c r="E119" s="18"/>
      <c r="F119" s="18"/>
      <c r="G119" s="18"/>
      <c r="H119" s="18"/>
      <c r="I119" s="18"/>
    </row>
    <row r="120" spans="2:9" ht="15.95" customHeight="1">
      <c r="B120" s="3"/>
      <c r="C120" s="3"/>
      <c r="D120" s="18"/>
      <c r="E120" s="18"/>
      <c r="F120" s="18"/>
      <c r="G120" s="18"/>
      <c r="H120" s="18"/>
      <c r="I120" s="18"/>
    </row>
    <row r="121" spans="2:9" ht="15.95" customHeight="1">
      <c r="B121" s="3"/>
      <c r="C121" s="3"/>
      <c r="D121" s="18"/>
      <c r="E121" s="18"/>
      <c r="F121" s="18"/>
      <c r="G121" s="18"/>
      <c r="H121" s="18"/>
      <c r="I121" s="18"/>
    </row>
    <row r="122" spans="2:9" ht="15.95" customHeight="1">
      <c r="B122" s="3"/>
      <c r="C122" s="3"/>
      <c r="D122" s="18"/>
      <c r="E122" s="18"/>
      <c r="F122" s="18"/>
      <c r="G122" s="18"/>
      <c r="H122" s="18"/>
      <c r="I122" s="18"/>
    </row>
    <row r="123" spans="2:9" ht="15.95" customHeight="1">
      <c r="B123" s="3"/>
      <c r="C123" s="3"/>
      <c r="D123" s="18"/>
      <c r="E123" s="18"/>
      <c r="F123" s="18"/>
      <c r="G123" s="18"/>
      <c r="H123" s="18"/>
      <c r="I123" s="18"/>
    </row>
    <row r="124" spans="2:9" ht="15.95" customHeight="1">
      <c r="B124" s="3"/>
      <c r="C124" s="3"/>
      <c r="D124" s="18"/>
      <c r="E124" s="18"/>
      <c r="F124" s="18"/>
      <c r="G124" s="18"/>
      <c r="H124" s="18"/>
      <c r="I124" s="18"/>
    </row>
    <row r="125" spans="2:9" ht="15.95" customHeight="1">
      <c r="B125" s="3"/>
      <c r="C125" s="3"/>
      <c r="D125" s="18"/>
      <c r="E125" s="18"/>
      <c r="F125" s="18"/>
      <c r="G125" s="18"/>
      <c r="H125" s="18"/>
      <c r="I125" s="18"/>
    </row>
    <row r="126" spans="2:9" ht="15.95" customHeight="1">
      <c r="B126" s="3"/>
      <c r="C126" s="3"/>
      <c r="D126" s="18"/>
      <c r="E126" s="18"/>
      <c r="F126" s="18"/>
      <c r="G126" s="18"/>
      <c r="H126" s="18"/>
      <c r="I126" s="18"/>
    </row>
    <row r="127" spans="2:9" ht="15.95" customHeight="1">
      <c r="B127" s="3"/>
      <c r="C127" s="3"/>
      <c r="D127" s="18"/>
      <c r="E127" s="18"/>
      <c r="F127" s="18"/>
      <c r="G127" s="18"/>
      <c r="H127" s="18"/>
      <c r="I127" s="18"/>
    </row>
    <row r="128" spans="2:9" ht="15.95" customHeight="1">
      <c r="B128" s="3"/>
      <c r="C128" s="3"/>
      <c r="D128" s="18"/>
      <c r="E128" s="18"/>
      <c r="F128" s="18"/>
      <c r="G128" s="18"/>
      <c r="H128" s="18"/>
      <c r="I128" s="18"/>
    </row>
    <row r="129" spans="2:9" ht="15.95" customHeight="1">
      <c r="B129" s="3"/>
      <c r="C129" s="3"/>
      <c r="D129" s="18"/>
      <c r="E129" s="18"/>
      <c r="F129" s="18"/>
      <c r="G129" s="18"/>
      <c r="H129" s="18"/>
      <c r="I129" s="18"/>
    </row>
    <row r="130" spans="2:9" ht="15.95" customHeight="1">
      <c r="B130" s="3"/>
      <c r="C130" s="3"/>
      <c r="D130" s="18"/>
      <c r="E130" s="18"/>
      <c r="F130" s="18"/>
      <c r="G130" s="18"/>
      <c r="H130" s="18"/>
      <c r="I130" s="18"/>
    </row>
    <row r="131" spans="2:9" ht="15.95" customHeight="1">
      <c r="B131" s="3"/>
      <c r="C131" s="3"/>
      <c r="D131" s="18"/>
      <c r="E131" s="18"/>
      <c r="F131" s="18"/>
      <c r="G131" s="18"/>
      <c r="H131" s="18"/>
      <c r="I131" s="18"/>
    </row>
    <row r="132" spans="2:9" ht="15.95" customHeight="1">
      <c r="B132" s="3"/>
      <c r="C132" s="3"/>
      <c r="D132" s="18"/>
      <c r="E132" s="18"/>
      <c r="F132" s="18"/>
      <c r="G132" s="18"/>
      <c r="H132" s="18"/>
      <c r="I132" s="18"/>
    </row>
    <row r="133" spans="2:9" ht="15.95" customHeight="1">
      <c r="B133" s="3"/>
      <c r="C133" s="3"/>
      <c r="D133" s="18"/>
      <c r="E133" s="18"/>
      <c r="F133" s="18"/>
      <c r="G133" s="18"/>
      <c r="H133" s="18"/>
      <c r="I133" s="18"/>
    </row>
    <row r="134" spans="2:9" ht="15.95" customHeight="1">
      <c r="B134" s="3"/>
      <c r="C134" s="3"/>
      <c r="D134" s="18"/>
      <c r="E134" s="18"/>
      <c r="F134" s="18"/>
      <c r="G134" s="18"/>
      <c r="H134" s="18"/>
      <c r="I134" s="18"/>
    </row>
    <row r="135" spans="2:9" ht="15.95" customHeight="1">
      <c r="B135" s="3"/>
      <c r="C135" s="3"/>
      <c r="D135" s="18"/>
      <c r="E135" s="18"/>
      <c r="F135" s="18"/>
      <c r="G135" s="18"/>
      <c r="H135" s="18"/>
      <c r="I135" s="18"/>
    </row>
    <row r="136" spans="2:9" ht="15.95" customHeight="1">
      <c r="B136" s="3"/>
      <c r="C136" s="3"/>
      <c r="D136" s="18"/>
      <c r="E136" s="18"/>
      <c r="F136" s="18"/>
      <c r="G136" s="18"/>
      <c r="H136" s="18"/>
      <c r="I136" s="18"/>
    </row>
    <row r="137" spans="2:9" ht="15.95" customHeight="1">
      <c r="B137" s="3"/>
      <c r="C137" s="3"/>
      <c r="D137" s="18"/>
      <c r="E137" s="18"/>
      <c r="F137" s="18"/>
      <c r="G137" s="18"/>
      <c r="H137" s="18"/>
      <c r="I137" s="18"/>
    </row>
    <row r="138" spans="2:9" ht="15.95" customHeight="1">
      <c r="B138" s="3"/>
      <c r="C138" s="3"/>
      <c r="D138" s="18"/>
      <c r="E138" s="18"/>
      <c r="F138" s="18"/>
      <c r="G138" s="18"/>
      <c r="H138" s="18"/>
      <c r="I138" s="18"/>
    </row>
    <row r="139" spans="2:9" ht="15.95" customHeight="1">
      <c r="B139" s="3"/>
      <c r="C139" s="3"/>
      <c r="D139" s="18"/>
      <c r="E139" s="18"/>
      <c r="F139" s="18"/>
      <c r="G139" s="18"/>
      <c r="H139" s="18"/>
      <c r="I139" s="18"/>
    </row>
    <row r="140" spans="2:9" ht="15.95" customHeight="1">
      <c r="B140" s="3"/>
      <c r="C140" s="3"/>
      <c r="D140" s="18"/>
      <c r="E140" s="18"/>
      <c r="F140" s="18"/>
      <c r="G140" s="18"/>
      <c r="H140" s="18"/>
      <c r="I140" s="18"/>
    </row>
    <row r="141" spans="2:9" ht="15.95" customHeight="1">
      <c r="B141" s="3"/>
      <c r="C141" s="3"/>
      <c r="D141" s="18"/>
      <c r="E141" s="18"/>
      <c r="F141" s="18"/>
      <c r="G141" s="18"/>
      <c r="H141" s="18"/>
      <c r="I141" s="18"/>
    </row>
    <row r="142" spans="2:9" ht="15.95" customHeight="1">
      <c r="B142" s="3"/>
      <c r="C142" s="3"/>
      <c r="D142" s="18"/>
      <c r="E142" s="18"/>
      <c r="F142" s="18"/>
      <c r="G142" s="18"/>
      <c r="H142" s="18"/>
      <c r="I142" s="18"/>
    </row>
    <row r="143" spans="2:9" ht="15.95" customHeight="1">
      <c r="B143" s="3"/>
      <c r="C143" s="3"/>
      <c r="D143" s="18"/>
      <c r="E143" s="18"/>
      <c r="F143" s="18"/>
      <c r="G143" s="18"/>
      <c r="H143" s="18"/>
      <c r="I143" s="18"/>
    </row>
    <row r="144" spans="2:9" ht="15.95" customHeight="1">
      <c r="B144" s="3"/>
      <c r="C144" s="3"/>
      <c r="D144" s="18"/>
      <c r="E144" s="18"/>
      <c r="F144" s="18"/>
      <c r="G144" s="18"/>
      <c r="H144" s="18"/>
      <c r="I144" s="18"/>
    </row>
    <row r="145" spans="2:9" ht="15.95" customHeight="1">
      <c r="B145" s="3"/>
      <c r="C145" s="3"/>
      <c r="D145" s="18"/>
      <c r="E145" s="18"/>
      <c r="F145" s="18"/>
      <c r="G145" s="18"/>
      <c r="H145" s="18"/>
      <c r="I145" s="18"/>
    </row>
    <row r="146" spans="2:9" ht="15.95" customHeight="1">
      <c r="B146" s="3"/>
      <c r="C146" s="3"/>
      <c r="D146" s="18"/>
      <c r="E146" s="18"/>
      <c r="F146" s="18"/>
      <c r="G146" s="18"/>
      <c r="H146" s="18"/>
      <c r="I146" s="18"/>
    </row>
    <row r="147" spans="2:9" ht="15.95" customHeight="1">
      <c r="B147" s="3"/>
      <c r="C147" s="3"/>
      <c r="D147" s="18"/>
      <c r="E147" s="18"/>
      <c r="F147" s="18"/>
      <c r="G147" s="18"/>
      <c r="H147" s="18"/>
      <c r="I147" s="18"/>
    </row>
    <row r="148" spans="2:9" ht="15.95" customHeight="1">
      <c r="B148" s="3"/>
      <c r="C148" s="3"/>
      <c r="D148" s="18"/>
      <c r="E148" s="18"/>
      <c r="F148" s="18"/>
      <c r="G148" s="18"/>
      <c r="H148" s="18"/>
      <c r="I148" s="18"/>
    </row>
    <row r="149" spans="2:9" ht="15.95" customHeight="1">
      <c r="B149" s="3"/>
      <c r="C149" s="3"/>
      <c r="D149" s="18"/>
      <c r="E149" s="18"/>
      <c r="F149" s="18"/>
      <c r="G149" s="18"/>
      <c r="H149" s="18"/>
      <c r="I149" s="18"/>
    </row>
    <row r="150" spans="2:9" ht="15.95" customHeight="1">
      <c r="B150" s="3"/>
      <c r="C150" s="3"/>
      <c r="D150" s="18"/>
      <c r="E150" s="18"/>
      <c r="F150" s="18"/>
      <c r="G150" s="18"/>
      <c r="H150" s="18"/>
      <c r="I150" s="18"/>
    </row>
    <row r="151" spans="2:9" ht="15.95" customHeight="1">
      <c r="B151" s="3"/>
      <c r="C151" s="3"/>
      <c r="D151" s="18"/>
      <c r="E151" s="18"/>
      <c r="F151" s="18"/>
      <c r="G151" s="18"/>
      <c r="H151" s="18"/>
      <c r="I151" s="18"/>
    </row>
    <row r="152" spans="2:9" ht="15.95" customHeight="1">
      <c r="B152" s="3"/>
      <c r="C152" s="3"/>
      <c r="D152" s="18"/>
      <c r="E152" s="18"/>
      <c r="F152" s="18"/>
      <c r="G152" s="18"/>
      <c r="H152" s="18"/>
      <c r="I152" s="18"/>
    </row>
    <row r="153" spans="2:9" ht="15.95" customHeight="1">
      <c r="B153" s="3"/>
      <c r="C153" s="3"/>
      <c r="D153" s="18"/>
      <c r="E153" s="18"/>
      <c r="F153" s="18"/>
      <c r="G153" s="18"/>
      <c r="H153" s="18"/>
      <c r="I153" s="18"/>
    </row>
    <row r="154" spans="2:9" ht="15.95" customHeight="1">
      <c r="B154" s="3"/>
      <c r="C154" s="3"/>
      <c r="D154" s="18"/>
      <c r="E154" s="18"/>
      <c r="F154" s="18"/>
      <c r="G154" s="18"/>
      <c r="H154" s="18"/>
      <c r="I154" s="18"/>
    </row>
    <row r="155" spans="2:9" ht="15.95" customHeight="1">
      <c r="B155" s="3"/>
      <c r="C155" s="3"/>
      <c r="D155" s="18"/>
      <c r="E155" s="18"/>
      <c r="F155" s="18"/>
      <c r="G155" s="18"/>
      <c r="H155" s="18"/>
      <c r="I155" s="18"/>
    </row>
    <row r="156" spans="2:9" ht="15.95" customHeight="1">
      <c r="B156" s="3"/>
      <c r="C156" s="3"/>
      <c r="D156" s="18"/>
      <c r="E156" s="18"/>
      <c r="F156" s="18"/>
      <c r="G156" s="18"/>
      <c r="H156" s="18"/>
      <c r="I156" s="18"/>
    </row>
    <row r="157" spans="2:9" ht="15.95" customHeight="1">
      <c r="B157" s="3"/>
      <c r="C157" s="3"/>
      <c r="D157" s="18"/>
      <c r="E157" s="18"/>
      <c r="F157" s="18"/>
      <c r="G157" s="18"/>
      <c r="H157" s="18"/>
      <c r="I157" s="18"/>
    </row>
    <row r="158" spans="2:9" ht="15.95" customHeight="1">
      <c r="B158" s="3"/>
      <c r="C158" s="3"/>
      <c r="D158" s="18"/>
      <c r="E158" s="18"/>
      <c r="F158" s="18"/>
      <c r="G158" s="18"/>
      <c r="H158" s="18"/>
      <c r="I158" s="18"/>
    </row>
    <row r="159" spans="2:9" ht="15.95" customHeight="1">
      <c r="B159" s="3"/>
      <c r="C159" s="3"/>
      <c r="D159" s="18"/>
      <c r="E159" s="18"/>
      <c r="F159" s="18"/>
      <c r="G159" s="18"/>
      <c r="H159" s="18"/>
      <c r="I159" s="18"/>
    </row>
    <row r="160" spans="2:9" ht="15.95" customHeight="1">
      <c r="B160" s="3"/>
      <c r="C160" s="3"/>
      <c r="D160" s="18"/>
      <c r="E160" s="18"/>
      <c r="F160" s="18"/>
      <c r="G160" s="18"/>
      <c r="H160" s="18"/>
      <c r="I160" s="18"/>
    </row>
    <row r="161" spans="2:9" ht="15.95" customHeight="1">
      <c r="B161" s="3"/>
      <c r="C161" s="3"/>
      <c r="D161" s="18"/>
      <c r="E161" s="18"/>
      <c r="F161" s="18"/>
      <c r="G161" s="18"/>
      <c r="H161" s="18"/>
      <c r="I161" s="18"/>
    </row>
    <row r="162" spans="2:9" ht="15.95" customHeight="1">
      <c r="B162" s="3"/>
      <c r="C162" s="3"/>
      <c r="D162" s="18"/>
      <c r="E162" s="18"/>
      <c r="F162" s="18"/>
      <c r="G162" s="18"/>
      <c r="H162" s="18"/>
      <c r="I162" s="18"/>
    </row>
    <row r="163" spans="2:9" ht="15.95" customHeight="1">
      <c r="B163" s="3"/>
      <c r="C163" s="3"/>
      <c r="D163" s="18"/>
      <c r="E163" s="18"/>
      <c r="F163" s="18"/>
      <c r="G163" s="18"/>
      <c r="H163" s="18"/>
      <c r="I163" s="18"/>
    </row>
    <row r="164" spans="2:9" ht="15.95" customHeight="1">
      <c r="B164" s="3"/>
      <c r="C164" s="3"/>
      <c r="D164" s="18"/>
      <c r="E164" s="18"/>
      <c r="F164" s="18"/>
      <c r="G164" s="18"/>
      <c r="H164" s="18"/>
      <c r="I164" s="18"/>
    </row>
    <row r="165" spans="2:9" ht="15.95" customHeight="1">
      <c r="B165" s="3"/>
      <c r="C165" s="3"/>
      <c r="D165" s="18"/>
      <c r="E165" s="18"/>
      <c r="F165" s="18"/>
      <c r="G165" s="18"/>
      <c r="H165" s="18"/>
      <c r="I165" s="18"/>
    </row>
    <row r="166" spans="2:9" ht="15.95" customHeight="1">
      <c r="B166" s="3"/>
      <c r="C166" s="3"/>
      <c r="D166" s="18"/>
      <c r="E166" s="18"/>
      <c r="F166" s="18"/>
      <c r="G166" s="18"/>
      <c r="H166" s="18"/>
      <c r="I166" s="18"/>
    </row>
    <row r="167" spans="2:9" ht="15.95" customHeight="1">
      <c r="B167" s="3"/>
      <c r="C167" s="3"/>
      <c r="D167" s="18"/>
      <c r="E167" s="18"/>
      <c r="F167" s="18"/>
      <c r="G167" s="18"/>
      <c r="H167" s="18"/>
      <c r="I167" s="18"/>
    </row>
    <row r="168" spans="2:9" ht="15.95" customHeight="1">
      <c r="B168" s="3"/>
      <c r="C168" s="3"/>
      <c r="D168" s="18"/>
      <c r="E168" s="18"/>
      <c r="F168" s="18"/>
      <c r="G168" s="18"/>
      <c r="H168" s="18"/>
      <c r="I168" s="18"/>
    </row>
    <row r="169" spans="2:9" ht="15.95" customHeight="1">
      <c r="B169" s="3"/>
      <c r="C169" s="3"/>
      <c r="D169" s="18"/>
      <c r="E169" s="18"/>
      <c r="F169" s="18"/>
      <c r="G169" s="18"/>
      <c r="H169" s="18"/>
      <c r="I169" s="18"/>
    </row>
    <row r="170" spans="2:9" ht="15.95" customHeight="1">
      <c r="B170" s="3"/>
      <c r="C170" s="3"/>
      <c r="D170" s="18"/>
      <c r="E170" s="18"/>
      <c r="F170" s="18"/>
      <c r="G170" s="18"/>
      <c r="H170" s="18"/>
      <c r="I170" s="18"/>
    </row>
    <row r="171" spans="2:9" ht="15.95" customHeight="1">
      <c r="B171" s="3"/>
      <c r="C171" s="3"/>
      <c r="D171" s="18"/>
      <c r="E171" s="18"/>
      <c r="F171" s="18"/>
      <c r="G171" s="18"/>
      <c r="H171" s="18"/>
      <c r="I171" s="18"/>
    </row>
    <row r="172" spans="2:9" ht="15.95" customHeight="1">
      <c r="B172" s="3"/>
      <c r="C172" s="3"/>
      <c r="D172" s="18"/>
      <c r="E172" s="18"/>
      <c r="F172" s="18"/>
      <c r="G172" s="18"/>
      <c r="H172" s="18"/>
      <c r="I172" s="18"/>
    </row>
    <row r="173" spans="2:9" ht="15.95" customHeight="1">
      <c r="B173" s="3"/>
      <c r="C173" s="3"/>
      <c r="D173" s="18"/>
      <c r="E173" s="18"/>
      <c r="F173" s="18"/>
      <c r="G173" s="18"/>
      <c r="H173" s="18"/>
      <c r="I173" s="18"/>
    </row>
    <row r="174" spans="2:9" ht="15.95" customHeight="1">
      <c r="B174" s="3"/>
      <c r="C174" s="3"/>
      <c r="D174" s="18"/>
      <c r="E174" s="18"/>
      <c r="F174" s="18"/>
      <c r="G174" s="18"/>
      <c r="H174" s="18"/>
      <c r="I174" s="18"/>
    </row>
    <row r="175" spans="2:9" ht="15.95" customHeight="1">
      <c r="B175" s="3"/>
      <c r="C175" s="3"/>
      <c r="D175" s="18"/>
      <c r="E175" s="18"/>
      <c r="F175" s="18"/>
      <c r="G175" s="18"/>
      <c r="H175" s="18"/>
      <c r="I175" s="18"/>
    </row>
    <row r="176" spans="2:9" ht="15.95" customHeight="1">
      <c r="B176" s="3"/>
      <c r="C176" s="3"/>
      <c r="D176" s="18"/>
      <c r="E176" s="18"/>
      <c r="F176" s="18"/>
      <c r="G176" s="18"/>
      <c r="H176" s="18"/>
      <c r="I176" s="18"/>
    </row>
    <row r="1048479" ht="12.75" customHeight="1"/>
    <row r="1048480" ht="12.75" customHeight="1"/>
    <row r="1048481" ht="12.75" customHeight="1"/>
    <row r="1048482" ht="12.75" customHeight="1"/>
    <row r="1048483" ht="12.75" customHeight="1"/>
    <row r="1048484" ht="12.75" customHeight="1"/>
    <row r="1048485" ht="12.75" customHeight="1"/>
    <row r="1048486" ht="12.75" customHeight="1"/>
    <row r="1048487" ht="12.75" customHeight="1"/>
    <row r="1048488" ht="12.75" customHeight="1"/>
    <row r="1048489" ht="12.75" customHeight="1"/>
    <row r="1048490" ht="12.75" customHeight="1"/>
    <row r="1048491" ht="12.75" customHeight="1"/>
    <row r="1048492" ht="12.75" customHeight="1"/>
    <row r="1048493" ht="12.75" customHeight="1"/>
    <row r="1048494" ht="12.75" customHeight="1"/>
    <row r="1048495" ht="12.75" customHeight="1"/>
    <row r="1048496" ht="12.75" customHeight="1"/>
    <row r="1048497" ht="12.75" customHeight="1"/>
    <row r="1048498" ht="12.75" customHeight="1"/>
    <row r="1048499" ht="12.75" customHeight="1"/>
    <row r="1048500" ht="12.75" customHeight="1"/>
    <row r="1048501" ht="12.75" customHeight="1"/>
    <row r="1048502" ht="12.75" customHeight="1"/>
    <row r="1048503" ht="12.75" customHeight="1"/>
    <row r="1048504" ht="12.75" customHeight="1"/>
    <row r="1048505" ht="12.75" customHeight="1"/>
    <row r="1048506" ht="12.75" customHeight="1"/>
    <row r="1048507" ht="12.75" customHeight="1"/>
    <row r="1048508" ht="12.75" customHeight="1"/>
    <row r="1048509" ht="12.75" customHeight="1"/>
    <row r="1048510" ht="12.75" customHeight="1"/>
    <row r="1048511" ht="12.75" customHeight="1"/>
    <row r="1048512" ht="12.75" customHeight="1"/>
    <row r="1048513" ht="12.75" customHeight="1"/>
    <row r="1048514" ht="12.75" customHeight="1"/>
    <row r="1048515" ht="12.75" customHeight="1"/>
    <row r="1048516" ht="12.75" customHeight="1"/>
    <row r="1048517" ht="12.75" customHeight="1"/>
    <row r="1048518" ht="12.75" customHeight="1"/>
    <row r="1048519" ht="12.75" customHeight="1"/>
    <row r="1048520" ht="12.75" customHeight="1"/>
    <row r="1048521" ht="12.75" customHeight="1"/>
    <row r="1048522" ht="12.75" customHeight="1"/>
    <row r="1048523" ht="12.75" customHeight="1"/>
    <row r="1048524" ht="12.75" customHeight="1"/>
    <row r="1048525" ht="12.75" customHeight="1"/>
    <row r="1048526" ht="12.75" customHeight="1"/>
    <row r="1048527" ht="12.75" customHeight="1"/>
    <row r="1048528" ht="12.75" customHeight="1"/>
    <row r="1048529" ht="12.75" customHeight="1"/>
    <row r="1048530" ht="12.75" customHeight="1"/>
    <row r="1048531" ht="12.75" customHeight="1"/>
    <row r="1048532" ht="12.75" customHeight="1"/>
    <row r="1048533" ht="12.75" customHeight="1"/>
    <row r="1048534" ht="12.75" customHeight="1"/>
    <row r="1048535" ht="12.75" customHeight="1"/>
    <row r="1048536" ht="12.75" customHeight="1"/>
    <row r="1048537" ht="12.75" customHeight="1"/>
    <row r="1048538" ht="12.75" customHeight="1"/>
    <row r="1048539" ht="12.75" customHeight="1"/>
    <row r="1048540" ht="12.75" customHeight="1"/>
    <row r="1048541" ht="12.75" customHeight="1"/>
    <row r="1048542" ht="12.75" customHeight="1"/>
    <row r="1048543" ht="12.75" customHeight="1"/>
    <row r="1048544" ht="12.75" customHeight="1"/>
    <row r="1048545" ht="12.75" customHeight="1"/>
    <row r="1048546" ht="12.75" customHeight="1"/>
    <row r="1048547" ht="12.75" customHeight="1"/>
    <row r="1048548" ht="12.75" customHeight="1"/>
    <row r="1048549" ht="12.75" customHeight="1"/>
    <row r="1048550" ht="12.75" customHeight="1"/>
    <row r="1048551" ht="12.75" customHeight="1"/>
    <row r="1048552" ht="12.75" customHeight="1"/>
    <row r="1048553" ht="12.75" customHeight="1"/>
    <row r="1048554" ht="12.75" customHeight="1"/>
    <row r="1048555" ht="12.75" customHeight="1"/>
    <row r="1048556" ht="12.75" customHeight="1"/>
    <row r="1048557" ht="12.75" customHeight="1"/>
    <row r="1048558" ht="12.75" customHeight="1"/>
    <row r="1048559" ht="12.75" customHeight="1"/>
    <row r="1048560" ht="12.75" customHeight="1"/>
    <row r="1048561" ht="12.75" customHeight="1"/>
    <row r="1048562" ht="12.75" customHeight="1"/>
    <row r="1048563" ht="12.75" customHeight="1"/>
    <row r="1048564" ht="12.75" customHeight="1"/>
    <row r="1048565" ht="12.75" customHeight="1"/>
    <row r="1048566" ht="12.75" customHeight="1"/>
    <row r="1048567" ht="12.75" customHeight="1"/>
    <row r="1048568" ht="12.75" customHeight="1"/>
    <row r="1048569" ht="12.75" customHeight="1"/>
    <row r="1048570" ht="12.75" customHeight="1"/>
    <row r="1048571" ht="12.75" customHeight="1"/>
    <row r="1048572" ht="12.75" customHeight="1"/>
    <row r="1048573" ht="12.75" customHeight="1"/>
    <row r="1048574" ht="12.75" customHeight="1"/>
    <row r="1048575" ht="12.75" customHeight="1"/>
    <row r="1048576" ht="12.75" customHeight="1"/>
  </sheetData>
  <mergeCells count="4">
    <mergeCell ref="C1:F1"/>
    <mergeCell ref="B3:C3"/>
    <mergeCell ref="D3:F3"/>
    <mergeCell ref="B30:C30"/>
  </mergeCells>
  <pageMargins left="0" right="0" top="0.39370078740157505" bottom="0.39370078740157505" header="0" footer="0"/>
  <pageSetup paperSize="9" fitToWidth="0" fitToHeight="0" orientation="portrait" r:id="rId1"/>
  <headerFooter>
    <oddHeader>&amp;C&amp;A</oddHeader>
    <oddFooter>&amp;CPage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MH22"/>
  <sheetViews>
    <sheetView workbookViewId="0">
      <selection activeCell="D12" sqref="D12:F12"/>
    </sheetView>
  </sheetViews>
  <sheetFormatPr defaultRowHeight="15.75"/>
  <cols>
    <col min="1" max="1" width="3" customWidth="1"/>
    <col min="2" max="2" width="4.875" style="1" customWidth="1"/>
    <col min="3" max="3" width="26.875" style="4" customWidth="1"/>
    <col min="4" max="6" width="15.375" style="5" customWidth="1"/>
    <col min="7" max="1022" width="9.5" style="3" customWidth="1"/>
    <col min="1023" max="1024" width="9.5" customWidth="1"/>
    <col min="1025" max="1025" width="9" customWidth="1"/>
  </cols>
  <sheetData>
    <row r="1" spans="2:1022" ht="85.5" customHeight="1">
      <c r="C1" s="222" t="s">
        <v>147</v>
      </c>
      <c r="D1" s="222"/>
      <c r="E1" s="222"/>
      <c r="F1" s="222"/>
    </row>
    <row r="3" spans="2:1022" ht="29.25" customHeight="1">
      <c r="B3" s="223" t="s">
        <v>18</v>
      </c>
      <c r="C3" s="223"/>
      <c r="D3" s="223" t="s">
        <v>101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2:1022" ht="13.5" customHeight="1">
      <c r="B4" s="7"/>
      <c r="C4" s="8"/>
      <c r="D4" s="81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</row>
    <row r="5" spans="2:1022" ht="13.5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>
      <c r="B6" s="84">
        <v>1</v>
      </c>
      <c r="C6" s="49" t="s">
        <v>102</v>
      </c>
      <c r="D6" s="16">
        <v>0</v>
      </c>
      <c r="E6" s="16">
        <v>0</v>
      </c>
      <c r="F6" s="17">
        <v>0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 ht="27">
      <c r="B7" s="85">
        <v>2</v>
      </c>
      <c r="C7" s="49" t="s">
        <v>103</v>
      </c>
      <c r="D7" s="16">
        <v>3392341</v>
      </c>
      <c r="E7" s="16">
        <v>1426785</v>
      </c>
      <c r="F7" s="17">
        <v>62714.62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>
      <c r="B8" s="86">
        <v>3</v>
      </c>
      <c r="C8" s="49" t="s">
        <v>32</v>
      </c>
      <c r="D8" s="16">
        <v>471600</v>
      </c>
      <c r="E8" s="16">
        <v>2800</v>
      </c>
      <c r="F8" s="17">
        <v>2800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>
      <c r="B9" s="22">
        <v>4</v>
      </c>
      <c r="C9" s="49" t="s">
        <v>33</v>
      </c>
      <c r="D9" s="16">
        <v>0</v>
      </c>
      <c r="E9" s="16">
        <v>0</v>
      </c>
      <c r="F9" s="17">
        <v>0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>
      <c r="B10" s="87">
        <v>5</v>
      </c>
      <c r="C10" s="49" t="s">
        <v>104</v>
      </c>
      <c r="D10" s="16">
        <v>0</v>
      </c>
      <c r="E10" s="16">
        <v>0</v>
      </c>
      <c r="F10" s="17">
        <v>0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 ht="21" customHeight="1">
      <c r="B11" s="88"/>
      <c r="C11" s="116"/>
      <c r="D11" s="28">
        <v>0</v>
      </c>
      <c r="E11" s="29">
        <v>0</v>
      </c>
      <c r="F11" s="30">
        <v>0</v>
      </c>
      <c r="G11" s="18"/>
      <c r="H11" s="18"/>
      <c r="I11" s="18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2:1022" ht="21" customHeight="1">
      <c r="B12" s="112"/>
      <c r="C12" s="56" t="s">
        <v>1</v>
      </c>
      <c r="D12" s="37">
        <f>SUM(D6:D11)</f>
        <v>3863941</v>
      </c>
      <c r="E12" s="37">
        <f t="shared" ref="E12:F12" si="0">SUM(E6:E11)</f>
        <v>1429585</v>
      </c>
      <c r="F12" s="37">
        <f t="shared" si="0"/>
        <v>65514.62</v>
      </c>
      <c r="G12" s="39"/>
      <c r="H12" s="39"/>
      <c r="I12" s="3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  <c r="NP12" s="40"/>
      <c r="NQ12" s="40"/>
      <c r="NR12" s="40"/>
      <c r="NS12" s="40"/>
      <c r="NT12" s="40"/>
      <c r="NU12" s="40"/>
      <c r="NV12" s="40"/>
      <c r="NW12" s="40"/>
      <c r="NX12" s="40"/>
      <c r="NY12" s="40"/>
      <c r="NZ12" s="40"/>
      <c r="OA12" s="40"/>
      <c r="OB12" s="40"/>
      <c r="OC12" s="40"/>
      <c r="OD12" s="40"/>
      <c r="OE12" s="40"/>
      <c r="OF12" s="40"/>
      <c r="OG12" s="40"/>
      <c r="OH12" s="40"/>
      <c r="OI12" s="40"/>
      <c r="OJ12" s="40"/>
      <c r="OK12" s="40"/>
      <c r="OL12" s="40"/>
      <c r="OM12" s="40"/>
      <c r="ON12" s="40"/>
      <c r="OO12" s="40"/>
      <c r="OP12" s="40"/>
      <c r="OQ12" s="40"/>
      <c r="OR12" s="40"/>
      <c r="OS12" s="40"/>
      <c r="OT12" s="40"/>
      <c r="OU12" s="40"/>
      <c r="OV12" s="40"/>
      <c r="OW12" s="40"/>
      <c r="OX12" s="40"/>
      <c r="OY12" s="40"/>
      <c r="OZ12" s="40"/>
      <c r="PA12" s="40"/>
      <c r="PB12" s="40"/>
      <c r="PC12" s="40"/>
      <c r="PD12" s="40"/>
      <c r="PE12" s="40"/>
      <c r="PF12" s="40"/>
      <c r="PG12" s="40"/>
      <c r="PH12" s="40"/>
      <c r="PI12" s="40"/>
      <c r="PJ12" s="40"/>
      <c r="PK12" s="40"/>
      <c r="PL12" s="40"/>
      <c r="PM12" s="40"/>
      <c r="PN12" s="40"/>
      <c r="PO12" s="40"/>
      <c r="PP12" s="40"/>
      <c r="PQ12" s="40"/>
      <c r="PR12" s="40"/>
      <c r="PS12" s="40"/>
      <c r="PT12" s="40"/>
      <c r="PU12" s="40"/>
      <c r="PV12" s="40"/>
      <c r="PW12" s="40"/>
      <c r="PX12" s="40"/>
      <c r="PY12" s="40"/>
      <c r="PZ12" s="40"/>
      <c r="QA12" s="40"/>
      <c r="QB12" s="40"/>
      <c r="QC12" s="40"/>
      <c r="QD12" s="40"/>
      <c r="QE12" s="40"/>
      <c r="QF12" s="40"/>
      <c r="QG12" s="40"/>
      <c r="QH12" s="40"/>
      <c r="QI12" s="40"/>
      <c r="QJ12" s="40"/>
      <c r="QK12" s="40"/>
      <c r="QL12" s="40"/>
      <c r="QM12" s="40"/>
      <c r="QN12" s="40"/>
      <c r="QO12" s="40"/>
      <c r="QP12" s="40"/>
      <c r="QQ12" s="40"/>
      <c r="QR12" s="40"/>
      <c r="QS12" s="40"/>
      <c r="QT12" s="40"/>
      <c r="QU12" s="40"/>
      <c r="QV12" s="40"/>
      <c r="QW12" s="40"/>
      <c r="QX12" s="40"/>
      <c r="QY12" s="40"/>
      <c r="QZ12" s="40"/>
      <c r="RA12" s="40"/>
      <c r="RB12" s="40"/>
      <c r="RC12" s="40"/>
      <c r="RD12" s="40"/>
      <c r="RE12" s="40"/>
      <c r="RF12" s="40"/>
      <c r="RG12" s="40"/>
      <c r="RH12" s="40"/>
      <c r="RI12" s="40"/>
      <c r="RJ12" s="40"/>
      <c r="RK12" s="40"/>
      <c r="RL12" s="40"/>
      <c r="RM12" s="40"/>
      <c r="RN12" s="40"/>
      <c r="RO12" s="40"/>
      <c r="RP12" s="40"/>
      <c r="RQ12" s="40"/>
      <c r="RR12" s="40"/>
      <c r="RS12" s="40"/>
      <c r="RT12" s="40"/>
      <c r="RU12" s="40"/>
      <c r="RV12" s="40"/>
      <c r="RW12" s="40"/>
      <c r="RX12" s="40"/>
      <c r="RY12" s="40"/>
      <c r="RZ12" s="40"/>
      <c r="SA12" s="40"/>
      <c r="SB12" s="40"/>
      <c r="SC12" s="40"/>
      <c r="SD12" s="40"/>
      <c r="SE12" s="40"/>
      <c r="SF12" s="40"/>
      <c r="SG12" s="40"/>
      <c r="SH12" s="40"/>
      <c r="SI12" s="40"/>
      <c r="SJ12" s="40"/>
      <c r="SK12" s="40"/>
      <c r="SL12" s="40"/>
      <c r="SM12" s="40"/>
      <c r="SN12" s="40"/>
      <c r="SO12" s="40"/>
      <c r="SP12" s="40"/>
      <c r="SQ12" s="40"/>
      <c r="SR12" s="40"/>
      <c r="SS12" s="40"/>
      <c r="ST12" s="40"/>
      <c r="SU12" s="40"/>
      <c r="SV12" s="40"/>
      <c r="SW12" s="40"/>
      <c r="SX12" s="40"/>
      <c r="SY12" s="40"/>
      <c r="SZ12" s="40"/>
      <c r="TA12" s="40"/>
      <c r="TB12" s="40"/>
      <c r="TC12" s="40"/>
      <c r="TD12" s="40"/>
      <c r="TE12" s="40"/>
      <c r="TF12" s="40"/>
      <c r="TG12" s="40"/>
      <c r="TH12" s="40"/>
      <c r="TI12" s="40"/>
      <c r="TJ12" s="40"/>
      <c r="TK12" s="40"/>
      <c r="TL12" s="40"/>
      <c r="TM12" s="40"/>
      <c r="TN12" s="40"/>
      <c r="TO12" s="40"/>
      <c r="TP12" s="40"/>
      <c r="TQ12" s="40"/>
      <c r="TR12" s="40"/>
      <c r="TS12" s="40"/>
      <c r="TT12" s="40"/>
      <c r="TU12" s="40"/>
      <c r="TV12" s="40"/>
      <c r="TW12" s="40"/>
      <c r="TX12" s="40"/>
      <c r="TY12" s="40"/>
      <c r="TZ12" s="40"/>
      <c r="UA12" s="40"/>
      <c r="UB12" s="40"/>
      <c r="UC12" s="40"/>
      <c r="UD12" s="40"/>
      <c r="UE12" s="40"/>
      <c r="UF12" s="40"/>
      <c r="UG12" s="40"/>
      <c r="UH12" s="40"/>
      <c r="UI12" s="40"/>
      <c r="UJ12" s="40"/>
      <c r="UK12" s="40"/>
      <c r="UL12" s="40"/>
      <c r="UM12" s="40"/>
      <c r="UN12" s="40"/>
      <c r="UO12" s="40"/>
      <c r="UP12" s="40"/>
      <c r="UQ12" s="40"/>
      <c r="UR12" s="40"/>
      <c r="US12" s="40"/>
      <c r="UT12" s="40"/>
      <c r="UU12" s="40"/>
      <c r="UV12" s="40"/>
      <c r="UW12" s="40"/>
      <c r="UX12" s="40"/>
      <c r="UY12" s="40"/>
      <c r="UZ12" s="40"/>
      <c r="VA12" s="40"/>
      <c r="VB12" s="40"/>
      <c r="VC12" s="40"/>
      <c r="VD12" s="40"/>
      <c r="VE12" s="40"/>
      <c r="VF12" s="40"/>
      <c r="VG12" s="40"/>
      <c r="VH12" s="40"/>
      <c r="VI12" s="40"/>
      <c r="VJ12" s="40"/>
      <c r="VK12" s="40"/>
      <c r="VL12" s="40"/>
      <c r="VM12" s="40"/>
      <c r="VN12" s="40"/>
      <c r="VO12" s="40"/>
      <c r="VP12" s="40"/>
      <c r="VQ12" s="40"/>
      <c r="VR12" s="40"/>
      <c r="VS12" s="40"/>
      <c r="VT12" s="40"/>
      <c r="VU12" s="40"/>
      <c r="VV12" s="40"/>
      <c r="VW12" s="40"/>
      <c r="VX12" s="40"/>
      <c r="VY12" s="40"/>
      <c r="VZ12" s="40"/>
      <c r="WA12" s="40"/>
      <c r="WB12" s="40"/>
      <c r="WC12" s="40"/>
      <c r="WD12" s="40"/>
      <c r="WE12" s="40"/>
      <c r="WF12" s="40"/>
      <c r="WG12" s="40"/>
      <c r="WH12" s="40"/>
      <c r="WI12" s="40"/>
      <c r="WJ12" s="40"/>
      <c r="WK12" s="40"/>
      <c r="WL12" s="40"/>
      <c r="WM12" s="40"/>
      <c r="WN12" s="40"/>
      <c r="WO12" s="40"/>
      <c r="WP12" s="40"/>
      <c r="WQ12" s="40"/>
      <c r="WR12" s="40"/>
      <c r="WS12" s="40"/>
      <c r="WT12" s="40"/>
      <c r="WU12" s="40"/>
      <c r="WV12" s="40"/>
      <c r="WW12" s="40"/>
      <c r="WX12" s="40"/>
      <c r="WY12" s="40"/>
      <c r="WZ12" s="40"/>
      <c r="XA12" s="40"/>
      <c r="XB12" s="40"/>
      <c r="XC12" s="40"/>
      <c r="XD12" s="40"/>
      <c r="XE12" s="40"/>
      <c r="XF12" s="40"/>
      <c r="XG12" s="40"/>
      <c r="XH12" s="40"/>
      <c r="XI12" s="40"/>
      <c r="XJ12" s="40"/>
      <c r="XK12" s="40"/>
      <c r="XL12" s="40"/>
      <c r="XM12" s="40"/>
      <c r="XN12" s="40"/>
      <c r="XO12" s="40"/>
      <c r="XP12" s="40"/>
      <c r="XQ12" s="40"/>
      <c r="XR12" s="40"/>
      <c r="XS12" s="40"/>
      <c r="XT12" s="40"/>
      <c r="XU12" s="40"/>
      <c r="XV12" s="40"/>
      <c r="XW12" s="40"/>
      <c r="XX12" s="40"/>
      <c r="XY12" s="40"/>
      <c r="XZ12" s="40"/>
      <c r="YA12" s="40"/>
      <c r="YB12" s="40"/>
      <c r="YC12" s="40"/>
      <c r="YD12" s="40"/>
      <c r="YE12" s="40"/>
      <c r="YF12" s="40"/>
      <c r="YG12" s="40"/>
      <c r="YH12" s="40"/>
      <c r="YI12" s="40"/>
      <c r="YJ12" s="40"/>
      <c r="YK12" s="40"/>
      <c r="YL12" s="40"/>
      <c r="YM12" s="40"/>
      <c r="YN12" s="40"/>
      <c r="YO12" s="40"/>
      <c r="YP12" s="40"/>
      <c r="YQ12" s="40"/>
      <c r="YR12" s="40"/>
      <c r="YS12" s="40"/>
      <c r="YT12" s="40"/>
      <c r="YU12" s="40"/>
      <c r="YV12" s="40"/>
      <c r="YW12" s="40"/>
      <c r="YX12" s="40"/>
      <c r="YY12" s="40"/>
      <c r="YZ12" s="40"/>
      <c r="ZA12" s="40"/>
      <c r="ZB12" s="40"/>
      <c r="ZC12" s="40"/>
      <c r="ZD12" s="40"/>
      <c r="ZE12" s="40"/>
      <c r="ZF12" s="40"/>
      <c r="ZG12" s="40"/>
      <c r="ZH12" s="40"/>
      <c r="ZI12" s="40"/>
      <c r="ZJ12" s="40"/>
      <c r="ZK12" s="40"/>
      <c r="ZL12" s="40"/>
      <c r="ZM12" s="40"/>
      <c r="ZN12" s="40"/>
      <c r="ZO12" s="40"/>
      <c r="ZP12" s="40"/>
      <c r="ZQ12" s="40"/>
      <c r="ZR12" s="40"/>
      <c r="ZS12" s="40"/>
      <c r="ZT12" s="40"/>
      <c r="ZU12" s="40"/>
      <c r="ZV12" s="40"/>
      <c r="ZW12" s="40"/>
      <c r="ZX12" s="40"/>
      <c r="ZY12" s="40"/>
      <c r="ZZ12" s="40"/>
      <c r="AAA12" s="40"/>
      <c r="AAB12" s="40"/>
      <c r="AAC12" s="40"/>
      <c r="AAD12" s="40"/>
      <c r="AAE12" s="40"/>
      <c r="AAF12" s="40"/>
      <c r="AAG12" s="40"/>
      <c r="AAH12" s="40"/>
      <c r="AAI12" s="40"/>
      <c r="AAJ12" s="40"/>
      <c r="AAK12" s="40"/>
      <c r="AAL12" s="40"/>
      <c r="AAM12" s="40"/>
      <c r="AAN12" s="40"/>
      <c r="AAO12" s="40"/>
      <c r="AAP12" s="40"/>
      <c r="AAQ12" s="40"/>
      <c r="AAR12" s="40"/>
      <c r="AAS12" s="40"/>
      <c r="AAT12" s="40"/>
      <c r="AAU12" s="40"/>
      <c r="AAV12" s="40"/>
      <c r="AAW12" s="40"/>
      <c r="AAX12" s="40"/>
      <c r="AAY12" s="40"/>
      <c r="AAZ12" s="40"/>
      <c r="ABA12" s="40"/>
      <c r="ABB12" s="40"/>
      <c r="ABC12" s="40"/>
      <c r="ABD12" s="40"/>
      <c r="ABE12" s="40"/>
      <c r="ABF12" s="40"/>
      <c r="ABG12" s="40"/>
      <c r="ABH12" s="40"/>
      <c r="ABI12" s="40"/>
      <c r="ABJ12" s="40"/>
      <c r="ABK12" s="40"/>
      <c r="ABL12" s="40"/>
      <c r="ABM12" s="40"/>
      <c r="ABN12" s="40"/>
      <c r="ABO12" s="40"/>
      <c r="ABP12" s="40"/>
      <c r="ABQ12" s="40"/>
      <c r="ABR12" s="40"/>
      <c r="ABS12" s="40"/>
      <c r="ABT12" s="40"/>
      <c r="ABU12" s="40"/>
      <c r="ABV12" s="40"/>
      <c r="ABW12" s="40"/>
      <c r="ABX12" s="40"/>
      <c r="ABY12" s="40"/>
      <c r="ABZ12" s="40"/>
      <c r="ACA12" s="40"/>
      <c r="ACB12" s="40"/>
      <c r="ACC12" s="40"/>
      <c r="ACD12" s="40"/>
      <c r="ACE12" s="40"/>
      <c r="ACF12" s="40"/>
      <c r="ACG12" s="40"/>
      <c r="ACH12" s="40"/>
      <c r="ACI12" s="40"/>
      <c r="ACJ12" s="40"/>
      <c r="ACK12" s="40"/>
      <c r="ACL12" s="40"/>
      <c r="ACM12" s="40"/>
      <c r="ACN12" s="40"/>
      <c r="ACO12" s="40"/>
      <c r="ACP12" s="40"/>
      <c r="ACQ12" s="40"/>
      <c r="ACR12" s="40"/>
      <c r="ACS12" s="40"/>
      <c r="ACT12" s="40"/>
      <c r="ACU12" s="40"/>
      <c r="ACV12" s="40"/>
      <c r="ACW12" s="40"/>
      <c r="ACX12" s="40"/>
      <c r="ACY12" s="40"/>
      <c r="ACZ12" s="40"/>
      <c r="ADA12" s="40"/>
      <c r="ADB12" s="40"/>
      <c r="ADC12" s="40"/>
      <c r="ADD12" s="40"/>
      <c r="ADE12" s="40"/>
      <c r="ADF12" s="40"/>
      <c r="ADG12" s="40"/>
      <c r="ADH12" s="40"/>
      <c r="ADI12" s="40"/>
      <c r="ADJ12" s="40"/>
      <c r="ADK12" s="40"/>
      <c r="ADL12" s="40"/>
      <c r="ADM12" s="40"/>
      <c r="ADN12" s="40"/>
      <c r="ADO12" s="40"/>
      <c r="ADP12" s="40"/>
      <c r="ADQ12" s="40"/>
      <c r="ADR12" s="40"/>
      <c r="ADS12" s="40"/>
      <c r="ADT12" s="40"/>
      <c r="ADU12" s="40"/>
      <c r="ADV12" s="40"/>
      <c r="ADW12" s="40"/>
      <c r="ADX12" s="40"/>
      <c r="ADY12" s="40"/>
      <c r="ADZ12" s="40"/>
      <c r="AEA12" s="40"/>
      <c r="AEB12" s="40"/>
      <c r="AEC12" s="40"/>
      <c r="AED12" s="40"/>
      <c r="AEE12" s="40"/>
      <c r="AEF12" s="40"/>
      <c r="AEG12" s="40"/>
      <c r="AEH12" s="40"/>
      <c r="AEI12" s="40"/>
      <c r="AEJ12" s="40"/>
      <c r="AEK12" s="40"/>
      <c r="AEL12" s="40"/>
      <c r="AEM12" s="40"/>
      <c r="AEN12" s="40"/>
      <c r="AEO12" s="40"/>
      <c r="AEP12" s="40"/>
      <c r="AEQ12" s="40"/>
      <c r="AER12" s="40"/>
      <c r="AES12" s="40"/>
      <c r="AET12" s="40"/>
      <c r="AEU12" s="40"/>
      <c r="AEV12" s="40"/>
      <c r="AEW12" s="40"/>
      <c r="AEX12" s="40"/>
      <c r="AEY12" s="40"/>
      <c r="AEZ12" s="40"/>
      <c r="AFA12" s="40"/>
      <c r="AFB12" s="40"/>
      <c r="AFC12" s="40"/>
      <c r="AFD12" s="40"/>
      <c r="AFE12" s="40"/>
      <c r="AFF12" s="40"/>
      <c r="AFG12" s="40"/>
      <c r="AFH12" s="40"/>
      <c r="AFI12" s="40"/>
      <c r="AFJ12" s="40"/>
      <c r="AFK12" s="40"/>
      <c r="AFL12" s="40"/>
      <c r="AFM12" s="40"/>
      <c r="AFN12" s="40"/>
      <c r="AFO12" s="40"/>
      <c r="AFP12" s="40"/>
      <c r="AFQ12" s="40"/>
      <c r="AFR12" s="40"/>
      <c r="AFS12" s="40"/>
      <c r="AFT12" s="40"/>
      <c r="AFU12" s="40"/>
      <c r="AFV12" s="40"/>
      <c r="AFW12" s="40"/>
      <c r="AFX12" s="40"/>
      <c r="AFY12" s="40"/>
      <c r="AFZ12" s="40"/>
      <c r="AGA12" s="40"/>
      <c r="AGB12" s="40"/>
      <c r="AGC12" s="40"/>
      <c r="AGD12" s="40"/>
      <c r="AGE12" s="40"/>
      <c r="AGF12" s="40"/>
      <c r="AGG12" s="40"/>
      <c r="AGH12" s="40"/>
      <c r="AGI12" s="40"/>
      <c r="AGJ12" s="40"/>
      <c r="AGK12" s="40"/>
      <c r="AGL12" s="40"/>
      <c r="AGM12" s="40"/>
      <c r="AGN12" s="40"/>
      <c r="AGO12" s="40"/>
      <c r="AGP12" s="40"/>
      <c r="AGQ12" s="40"/>
      <c r="AGR12" s="40"/>
      <c r="AGS12" s="40"/>
      <c r="AGT12" s="40"/>
      <c r="AGU12" s="40"/>
      <c r="AGV12" s="40"/>
      <c r="AGW12" s="40"/>
      <c r="AGX12" s="40"/>
      <c r="AGY12" s="40"/>
      <c r="AGZ12" s="40"/>
      <c r="AHA12" s="40"/>
      <c r="AHB12" s="40"/>
      <c r="AHC12" s="40"/>
      <c r="AHD12" s="40"/>
      <c r="AHE12" s="40"/>
      <c r="AHF12" s="40"/>
      <c r="AHG12" s="40"/>
      <c r="AHH12" s="40"/>
      <c r="AHI12" s="40"/>
      <c r="AHJ12" s="40"/>
      <c r="AHK12" s="40"/>
      <c r="AHL12" s="40"/>
      <c r="AHM12" s="40"/>
      <c r="AHN12" s="40"/>
      <c r="AHO12" s="40"/>
      <c r="AHP12" s="40"/>
      <c r="AHQ12" s="40"/>
      <c r="AHR12" s="40"/>
      <c r="AHS12" s="40"/>
      <c r="AHT12" s="40"/>
      <c r="AHU12" s="40"/>
      <c r="AHV12" s="40"/>
      <c r="AHW12" s="40"/>
      <c r="AHX12" s="40"/>
      <c r="AHY12" s="40"/>
      <c r="AHZ12" s="40"/>
      <c r="AIA12" s="40"/>
      <c r="AIB12" s="40"/>
      <c r="AIC12" s="40"/>
      <c r="AID12" s="40"/>
      <c r="AIE12" s="40"/>
      <c r="AIF12" s="40"/>
      <c r="AIG12" s="40"/>
      <c r="AIH12" s="40"/>
      <c r="AII12" s="40"/>
      <c r="AIJ12" s="40"/>
      <c r="AIK12" s="40"/>
      <c r="AIL12" s="40"/>
      <c r="AIM12" s="40"/>
      <c r="AIN12" s="40"/>
      <c r="AIO12" s="40"/>
      <c r="AIP12" s="40"/>
      <c r="AIQ12" s="40"/>
      <c r="AIR12" s="40"/>
      <c r="AIS12" s="40"/>
      <c r="AIT12" s="40"/>
      <c r="AIU12" s="40"/>
      <c r="AIV12" s="40"/>
      <c r="AIW12" s="40"/>
      <c r="AIX12" s="40"/>
      <c r="AIY12" s="40"/>
      <c r="AIZ12" s="40"/>
      <c r="AJA12" s="40"/>
      <c r="AJB12" s="40"/>
      <c r="AJC12" s="40"/>
      <c r="AJD12" s="40"/>
      <c r="AJE12" s="40"/>
      <c r="AJF12" s="40"/>
      <c r="AJG12" s="40"/>
      <c r="AJH12" s="40"/>
      <c r="AJI12" s="40"/>
      <c r="AJJ12" s="40"/>
      <c r="AJK12" s="40"/>
      <c r="AJL12" s="40"/>
      <c r="AJM12" s="40"/>
      <c r="AJN12" s="40"/>
      <c r="AJO12" s="40"/>
      <c r="AJP12" s="40"/>
      <c r="AJQ12" s="40"/>
      <c r="AJR12" s="40"/>
      <c r="AJS12" s="40"/>
      <c r="AJT12" s="40"/>
      <c r="AJU12" s="40"/>
      <c r="AJV12" s="40"/>
      <c r="AJW12" s="40"/>
      <c r="AJX12" s="40"/>
      <c r="AJY12" s="40"/>
      <c r="AJZ12" s="40"/>
      <c r="AKA12" s="40"/>
      <c r="AKB12" s="40"/>
      <c r="AKC12" s="40"/>
      <c r="AKD12" s="40"/>
      <c r="AKE12" s="40"/>
      <c r="AKF12" s="40"/>
      <c r="AKG12" s="40"/>
      <c r="AKH12" s="40"/>
      <c r="AKI12" s="40"/>
      <c r="AKJ12" s="40"/>
      <c r="AKK12" s="40"/>
      <c r="AKL12" s="40"/>
      <c r="AKM12" s="40"/>
      <c r="AKN12" s="40"/>
      <c r="AKO12" s="40"/>
      <c r="AKP12" s="40"/>
      <c r="AKQ12" s="40"/>
      <c r="AKR12" s="40"/>
      <c r="AKS12" s="40"/>
      <c r="AKT12" s="40"/>
      <c r="AKU12" s="40"/>
      <c r="AKV12" s="40"/>
      <c r="AKW12" s="40"/>
      <c r="AKX12" s="40"/>
      <c r="AKY12" s="40"/>
      <c r="AKZ12" s="40"/>
      <c r="ALA12" s="40"/>
      <c r="ALB12" s="40"/>
      <c r="ALC12" s="40"/>
      <c r="ALD12" s="40"/>
      <c r="ALE12" s="40"/>
      <c r="ALF12" s="40"/>
      <c r="ALG12" s="40"/>
      <c r="ALH12" s="40"/>
      <c r="ALI12" s="40"/>
      <c r="ALJ12" s="40"/>
      <c r="ALK12" s="40"/>
      <c r="ALL12" s="40"/>
      <c r="ALM12" s="40"/>
      <c r="ALN12" s="40"/>
      <c r="ALO12" s="40"/>
      <c r="ALP12" s="40"/>
      <c r="ALQ12" s="40"/>
      <c r="ALR12" s="40"/>
      <c r="ALS12" s="40"/>
      <c r="ALT12" s="40"/>
      <c r="ALU12" s="40"/>
      <c r="ALV12" s="40"/>
      <c r="ALW12" s="40"/>
      <c r="ALX12" s="40"/>
      <c r="ALY12" s="40"/>
      <c r="ALZ12" s="40"/>
      <c r="AMA12" s="40"/>
      <c r="AMB12" s="40"/>
      <c r="AMC12" s="40"/>
      <c r="AMD12" s="40"/>
      <c r="AME12" s="40"/>
      <c r="AMF12" s="40"/>
      <c r="AMG12" s="40"/>
      <c r="AMH12" s="40"/>
    </row>
    <row r="13" spans="2:1022" ht="15.95" customHeight="1">
      <c r="B13" s="3"/>
      <c r="C13" s="3"/>
      <c r="D13" s="41"/>
      <c r="E13" s="41"/>
      <c r="F13" s="41"/>
      <c r="G13" s="18"/>
      <c r="H13" s="18"/>
      <c r="I13" s="18"/>
    </row>
    <row r="14" spans="2:1022" ht="15.95" customHeight="1">
      <c r="B14" s="3"/>
      <c r="C14" s="3"/>
      <c r="D14" s="41"/>
      <c r="E14" s="41"/>
      <c r="F14" s="41"/>
      <c r="G14" s="18"/>
      <c r="H14" s="18"/>
      <c r="I14" s="18"/>
    </row>
    <row r="15" spans="2:1022" ht="15.95" customHeight="1">
      <c r="B15" s="3"/>
      <c r="C15" s="5"/>
      <c r="D15" s="41"/>
      <c r="E15" s="41"/>
      <c r="F15" s="41"/>
      <c r="G15" s="18"/>
      <c r="H15" s="18"/>
      <c r="I15" s="18"/>
    </row>
    <row r="16" spans="2:1022" ht="15.95" customHeight="1">
      <c r="B16" s="3"/>
      <c r="C16" s="3"/>
      <c r="D16" s="41"/>
      <c r="E16" s="41"/>
      <c r="F16" s="41"/>
      <c r="G16" s="18"/>
      <c r="H16" s="18"/>
      <c r="I16" s="18"/>
    </row>
    <row r="17" spans="2:9" ht="15.95" customHeight="1">
      <c r="B17" s="3"/>
      <c r="C17" s="3"/>
      <c r="D17" s="41"/>
      <c r="E17" s="41"/>
      <c r="F17" s="41"/>
      <c r="G17" s="18"/>
      <c r="H17" s="18"/>
      <c r="I17" s="18"/>
    </row>
    <row r="18" spans="2:9" ht="15.95" customHeight="1">
      <c r="B18" s="3"/>
      <c r="C18" s="3"/>
      <c r="D18" s="41"/>
      <c r="E18" s="41"/>
      <c r="F18" s="41"/>
      <c r="G18" s="18"/>
      <c r="H18" s="18"/>
      <c r="I18" s="18"/>
    </row>
    <row r="19" spans="2:9" ht="15.95" customHeight="1">
      <c r="B19" s="3"/>
      <c r="C19" s="3"/>
      <c r="D19" s="41"/>
      <c r="E19" s="41"/>
      <c r="F19" s="41"/>
      <c r="G19" s="18"/>
      <c r="H19" s="18"/>
      <c r="I19" s="18"/>
    </row>
    <row r="20" spans="2:9" customFormat="1" ht="15.95" customHeight="1">
      <c r="B20" s="3"/>
      <c r="C20" s="3"/>
      <c r="D20" s="41"/>
      <c r="E20" s="41"/>
      <c r="F20" s="41"/>
      <c r="G20" s="18"/>
      <c r="H20" s="18"/>
      <c r="I20" s="18"/>
    </row>
    <row r="21" spans="2:9" customFormat="1" ht="15.95" customHeight="1">
      <c r="B21" s="3"/>
      <c r="C21" s="3"/>
      <c r="D21" s="41"/>
      <c r="E21" s="41"/>
      <c r="F21" s="41"/>
      <c r="G21" s="18"/>
      <c r="H21" s="18"/>
      <c r="I21" s="18"/>
    </row>
    <row r="22" spans="2:9" customFormat="1" ht="15.95" customHeight="1">
      <c r="B22" s="3"/>
      <c r="C22" s="3"/>
      <c r="D22" s="41"/>
      <c r="E22" s="41"/>
      <c r="F22" s="41"/>
      <c r="G22" s="18"/>
      <c r="H22" s="18"/>
      <c r="I22" s="18"/>
    </row>
  </sheetData>
  <mergeCells count="3">
    <mergeCell ref="C1:F1"/>
    <mergeCell ref="B3:C3"/>
    <mergeCell ref="D3:F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MH21"/>
  <sheetViews>
    <sheetView workbookViewId="0">
      <selection activeCell="D11" sqref="D11:F11"/>
    </sheetView>
  </sheetViews>
  <sheetFormatPr defaultRowHeight="15.75"/>
  <cols>
    <col min="1" max="1" width="2.5" customWidth="1"/>
    <col min="2" max="2" width="5.125" style="1" customWidth="1"/>
    <col min="3" max="3" width="26.875" style="4" customWidth="1"/>
    <col min="4" max="6" width="15.375" style="5" customWidth="1"/>
    <col min="7" max="1022" width="9.5" style="3" customWidth="1"/>
    <col min="1023" max="1024" width="9.5" customWidth="1"/>
    <col min="1025" max="1025" width="9" customWidth="1"/>
  </cols>
  <sheetData>
    <row r="1" spans="2:1022" ht="97.5" customHeight="1">
      <c r="C1" s="222" t="s">
        <v>148</v>
      </c>
      <c r="D1" s="222"/>
      <c r="E1" s="222"/>
      <c r="F1" s="222"/>
    </row>
    <row r="3" spans="2:1022" ht="29.25" customHeight="1">
      <c r="B3" s="223" t="s">
        <v>18</v>
      </c>
      <c r="C3" s="223"/>
      <c r="D3" s="223" t="s">
        <v>101</v>
      </c>
      <c r="E3" s="223"/>
      <c r="F3" s="223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</row>
    <row r="4" spans="2:1022" ht="14.25" customHeight="1">
      <c r="B4" s="7"/>
      <c r="C4" s="8"/>
      <c r="D4" s="81">
        <v>2017</v>
      </c>
      <c r="E4" s="10">
        <v>2018</v>
      </c>
      <c r="F4" s="11">
        <v>2019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</row>
    <row r="5" spans="2:1022" ht="13.5" customHeight="1">
      <c r="B5" s="12"/>
      <c r="C5" s="13"/>
      <c r="D5" s="9" t="s">
        <v>2</v>
      </c>
      <c r="E5" s="10" t="s">
        <v>2</v>
      </c>
      <c r="F5" s="11" t="s">
        <v>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2:1022">
      <c r="B6" s="84">
        <v>1</v>
      </c>
      <c r="C6" s="49" t="s">
        <v>105</v>
      </c>
      <c r="D6" s="16">
        <v>0</v>
      </c>
      <c r="E6" s="16">
        <v>0</v>
      </c>
      <c r="F6" s="17">
        <v>0</v>
      </c>
      <c r="G6" s="18"/>
      <c r="H6" s="18"/>
      <c r="I6" s="18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2:1022">
      <c r="B7" s="85">
        <v>2</v>
      </c>
      <c r="C7" s="49" t="s">
        <v>106</v>
      </c>
      <c r="D7" s="16">
        <v>833523</v>
      </c>
      <c r="E7" s="16">
        <v>230000</v>
      </c>
      <c r="F7" s="17">
        <v>15000</v>
      </c>
      <c r="G7" s="18"/>
      <c r="H7" s="18"/>
      <c r="I7" s="18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2:1022">
      <c r="B8" s="86">
        <v>3</v>
      </c>
      <c r="C8" s="49" t="s">
        <v>107</v>
      </c>
      <c r="D8" s="16">
        <v>56118</v>
      </c>
      <c r="E8" s="16">
        <v>19585</v>
      </c>
      <c r="F8" s="17">
        <v>20514.62</v>
      </c>
      <c r="G8" s="18"/>
      <c r="H8" s="18"/>
      <c r="I8" s="1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2:1022">
      <c r="B9" s="22">
        <v>4</v>
      </c>
      <c r="C9" s="49" t="s">
        <v>108</v>
      </c>
      <c r="D9" s="16">
        <f>D11-D6-D7-D8-D10</f>
        <v>2974300</v>
      </c>
      <c r="E9" s="16">
        <f t="shared" ref="E9:F9" si="0">E11-E6-E7-E8-E10</f>
        <v>1180000</v>
      </c>
      <c r="F9" s="16">
        <f t="shared" si="0"/>
        <v>30000.000000000004</v>
      </c>
      <c r="G9" s="18"/>
      <c r="H9" s="18"/>
      <c r="I9" s="1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2:1022" ht="21" customHeight="1">
      <c r="B10" s="87"/>
      <c r="C10" s="116"/>
      <c r="D10" s="16">
        <v>0</v>
      </c>
      <c r="E10" s="16">
        <v>0</v>
      </c>
      <c r="F10" s="30">
        <v>0</v>
      </c>
      <c r="G10" s="18"/>
      <c r="H10" s="18"/>
      <c r="I10" s="1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2:1022" ht="21" customHeight="1">
      <c r="B11" s="35"/>
      <c r="C11" s="90" t="s">
        <v>1</v>
      </c>
      <c r="D11" s="58">
        <f>'spesa_-_titoli'!D7</f>
        <v>3863941</v>
      </c>
      <c r="E11" s="58">
        <f>'spesa_-_titoli'!E7</f>
        <v>1429585</v>
      </c>
      <c r="F11" s="58">
        <f>'spesa_-_titoli'!F7</f>
        <v>65514.62</v>
      </c>
      <c r="G11" s="39"/>
      <c r="H11" s="39"/>
      <c r="I11" s="3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</row>
    <row r="12" spans="2:1022" ht="15.95" customHeight="1">
      <c r="B12" s="3"/>
      <c r="C12" s="3"/>
      <c r="D12" s="41"/>
      <c r="E12" s="41"/>
      <c r="F12" s="41"/>
      <c r="G12" s="18"/>
      <c r="H12" s="18"/>
      <c r="I12" s="18"/>
    </row>
    <row r="13" spans="2:1022" ht="15.95" customHeight="1">
      <c r="B13" s="3"/>
      <c r="C13" s="3"/>
      <c r="D13" s="41"/>
      <c r="E13" s="41"/>
      <c r="F13" s="41"/>
      <c r="G13" s="18"/>
      <c r="H13" s="18"/>
      <c r="I13" s="18"/>
    </row>
    <row r="14" spans="2:1022" ht="15.95" customHeight="1">
      <c r="B14" s="3"/>
      <c r="C14" s="5"/>
      <c r="D14" s="41"/>
      <c r="E14" s="41"/>
      <c r="F14" s="41"/>
      <c r="G14" s="18"/>
      <c r="H14" s="18"/>
      <c r="I14" s="18"/>
    </row>
    <row r="15" spans="2:1022" ht="15.95" customHeight="1">
      <c r="B15" s="3"/>
      <c r="C15" s="3"/>
      <c r="D15" s="41"/>
      <c r="E15" s="41"/>
      <c r="F15" s="41"/>
      <c r="G15" s="18"/>
      <c r="H15" s="18"/>
      <c r="I15" s="18"/>
    </row>
    <row r="16" spans="2:1022" ht="15.95" customHeight="1">
      <c r="B16" s="3"/>
      <c r="C16" s="3"/>
      <c r="D16" s="41"/>
      <c r="E16" s="41"/>
      <c r="F16" s="41"/>
      <c r="G16" s="18"/>
      <c r="H16" s="18"/>
      <c r="I16" s="18"/>
    </row>
    <row r="17" spans="2:9" ht="15.95" customHeight="1">
      <c r="B17" s="3"/>
      <c r="C17" s="3"/>
      <c r="D17" s="41"/>
      <c r="E17" s="41"/>
      <c r="F17" s="41"/>
      <c r="G17" s="18"/>
      <c r="H17" s="18"/>
      <c r="I17" s="18"/>
    </row>
    <row r="18" spans="2:9" ht="15.95" customHeight="1">
      <c r="B18" s="3"/>
      <c r="C18" s="3"/>
      <c r="D18" s="41"/>
      <c r="E18" s="41"/>
      <c r="F18" s="41"/>
      <c r="G18" s="18"/>
      <c r="H18" s="18"/>
      <c r="I18" s="18"/>
    </row>
    <row r="19" spans="2:9" customFormat="1" ht="15.95" customHeight="1">
      <c r="B19" s="3"/>
      <c r="C19" s="3"/>
      <c r="D19" s="41"/>
      <c r="E19" s="41"/>
      <c r="F19" s="41"/>
      <c r="G19" s="18"/>
      <c r="H19" s="18"/>
      <c r="I19" s="18"/>
    </row>
    <row r="20" spans="2:9" customFormat="1" ht="15.95" customHeight="1">
      <c r="B20" s="3"/>
      <c r="C20" s="3"/>
      <c r="D20" s="41"/>
      <c r="E20" s="41"/>
      <c r="F20" s="41"/>
      <c r="G20" s="18"/>
      <c r="H20" s="18"/>
      <c r="I20" s="18"/>
    </row>
    <row r="21" spans="2:9" customFormat="1" ht="15.95" customHeight="1">
      <c r="B21" s="3"/>
      <c r="C21" s="3"/>
      <c r="D21" s="41"/>
      <c r="E21" s="41"/>
      <c r="F21" s="41"/>
      <c r="G21" s="18"/>
      <c r="H21" s="18"/>
      <c r="I21" s="18"/>
    </row>
  </sheetData>
  <mergeCells count="3">
    <mergeCell ref="C1:F1"/>
    <mergeCell ref="B3:C3"/>
    <mergeCell ref="D3:F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B1:S66"/>
  <sheetViews>
    <sheetView workbookViewId="0">
      <selection activeCell="O64" sqref="O64:P64"/>
    </sheetView>
  </sheetViews>
  <sheetFormatPr defaultRowHeight="14.25"/>
  <cols>
    <col min="1" max="1" width="1.375" customWidth="1"/>
    <col min="2" max="2" width="2.125" customWidth="1"/>
    <col min="3" max="3" width="8.375" customWidth="1"/>
    <col min="4" max="4" width="22.25" style="120" customWidth="1"/>
    <col min="5" max="5" width="10.875" customWidth="1"/>
    <col min="6" max="6" width="10.75" customWidth="1"/>
    <col min="7" max="7" width="10.5" customWidth="1"/>
    <col min="8" max="8" width="2.5" customWidth="1"/>
    <col min="9" max="9" width="8.375" customWidth="1"/>
    <col min="10" max="10" width="10.875" customWidth="1"/>
    <col min="11" max="11" width="10.625" customWidth="1"/>
    <col min="12" max="12" width="10.375" customWidth="1"/>
    <col min="13" max="13" width="3.25" customWidth="1"/>
    <col min="14" max="14" width="9.625" style="121" customWidth="1"/>
    <col min="15" max="16" width="10.25" customWidth="1"/>
    <col min="17" max="1025" width="8.375" customWidth="1"/>
    <col min="1026" max="1026" width="9" customWidth="1"/>
  </cols>
  <sheetData>
    <row r="1" spans="2:17" ht="90" customHeight="1">
      <c r="G1" s="222" t="s">
        <v>149</v>
      </c>
      <c r="H1" s="222"/>
      <c r="I1" s="222"/>
      <c r="J1" s="222"/>
      <c r="K1" s="222"/>
      <c r="L1" s="222"/>
    </row>
    <row r="2" spans="2:17" ht="15" thickBot="1"/>
    <row r="3" spans="2:17" ht="30" customHeight="1" thickBot="1">
      <c r="B3" s="227" t="s">
        <v>109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2:17">
      <c r="B4" s="122"/>
      <c r="D4" s="120" t="s">
        <v>11</v>
      </c>
      <c r="P4" s="123"/>
    </row>
    <row r="5" spans="2:17" s="124" customFormat="1" ht="20.85" customHeight="1">
      <c r="B5" s="125"/>
      <c r="C5" s="126"/>
      <c r="D5" s="127"/>
      <c r="E5" s="228" t="s">
        <v>110</v>
      </c>
      <c r="F5" s="228"/>
      <c r="G5" s="228"/>
      <c r="H5" s="126"/>
      <c r="I5" s="128"/>
      <c r="J5" s="229" t="s">
        <v>111</v>
      </c>
      <c r="K5" s="229"/>
      <c r="L5" s="229"/>
      <c r="M5" s="126"/>
      <c r="N5" s="230" t="s">
        <v>112</v>
      </c>
      <c r="O5" s="230"/>
      <c r="P5" s="230"/>
    </row>
    <row r="6" spans="2:17" s="129" customFormat="1" ht="18.75" customHeight="1">
      <c r="B6" s="130"/>
      <c r="C6" s="131"/>
      <c r="D6" s="132"/>
      <c r="E6" s="133">
        <v>2017</v>
      </c>
      <c r="F6" s="134">
        <v>2018</v>
      </c>
      <c r="G6" s="135">
        <v>2019</v>
      </c>
      <c r="H6" s="131"/>
      <c r="J6" s="133">
        <v>2017</v>
      </c>
      <c r="K6" s="134">
        <v>2018</v>
      </c>
      <c r="L6" s="135">
        <v>2019</v>
      </c>
      <c r="M6" s="136"/>
      <c r="N6" s="133">
        <v>2017</v>
      </c>
      <c r="O6" s="134">
        <v>2018</v>
      </c>
      <c r="P6" s="135">
        <v>2019</v>
      </c>
      <c r="Q6" s="130"/>
    </row>
    <row r="7" spans="2:17">
      <c r="B7" s="122"/>
      <c r="C7" s="137"/>
      <c r="D7" s="138"/>
      <c r="E7" s="139"/>
      <c r="F7" s="140"/>
      <c r="G7" s="141"/>
      <c r="J7" s="139"/>
      <c r="K7" s="140"/>
      <c r="L7" s="141"/>
      <c r="N7" s="142"/>
      <c r="P7" s="123"/>
    </row>
    <row r="8" spans="2:17" ht="34.5" customHeight="1">
      <c r="B8" s="143">
        <v>1</v>
      </c>
      <c r="C8" s="226" t="s">
        <v>113</v>
      </c>
      <c r="D8" s="226"/>
      <c r="E8" s="137"/>
      <c r="G8" s="77"/>
      <c r="J8" s="137"/>
      <c r="L8" s="77"/>
      <c r="N8" s="142"/>
      <c r="P8" s="123"/>
    </row>
    <row r="9" spans="2:17">
      <c r="B9" s="143"/>
      <c r="C9" s="137"/>
      <c r="D9" s="138"/>
      <c r="E9" s="137"/>
      <c r="G9" s="77"/>
      <c r="J9" s="137"/>
      <c r="L9" s="77"/>
      <c r="N9" s="142"/>
      <c r="P9" s="123"/>
    </row>
    <row r="10" spans="2:17" s="144" customFormat="1" ht="13.15" customHeight="1">
      <c r="B10" s="145"/>
      <c r="C10" s="146"/>
      <c r="D10" s="147" t="s">
        <v>114</v>
      </c>
      <c r="E10" s="148"/>
      <c r="F10" s="149"/>
      <c r="G10" s="147"/>
      <c r="H10" s="149"/>
      <c r="I10" s="149" t="s">
        <v>114</v>
      </c>
      <c r="J10" s="148"/>
      <c r="K10" s="149"/>
      <c r="L10" s="147"/>
      <c r="M10" s="149"/>
      <c r="N10" s="148"/>
      <c r="O10" s="149"/>
      <c r="P10" s="150"/>
    </row>
    <row r="11" spans="2:17" s="144" customFormat="1" ht="13.15" customHeight="1">
      <c r="B11" s="145"/>
      <c r="C11" s="146"/>
      <c r="D11" s="151" t="s">
        <v>115</v>
      </c>
      <c r="E11" s="152">
        <v>0</v>
      </c>
      <c r="F11" s="153">
        <v>0</v>
      </c>
      <c r="G11" s="154">
        <v>0</v>
      </c>
      <c r="H11" s="149"/>
      <c r="I11" s="149"/>
      <c r="J11" s="148"/>
      <c r="K11" s="149"/>
      <c r="L11" s="147"/>
      <c r="M11" s="149"/>
      <c r="N11" s="148"/>
      <c r="P11" s="155"/>
    </row>
    <row r="12" spans="2:17" s="144" customFormat="1" ht="13.15" customHeight="1">
      <c r="B12" s="145"/>
      <c r="C12" s="146"/>
      <c r="D12" s="151" t="s">
        <v>116</v>
      </c>
      <c r="E12" s="152">
        <v>929.62</v>
      </c>
      <c r="F12" s="153">
        <v>929.62</v>
      </c>
      <c r="G12" s="234">
        <v>929.62</v>
      </c>
      <c r="H12" s="240"/>
      <c r="I12" s="149"/>
      <c r="J12" s="148"/>
      <c r="K12" s="149"/>
      <c r="L12" s="147"/>
      <c r="M12" s="149"/>
      <c r="N12" s="148"/>
      <c r="P12" s="155"/>
    </row>
    <row r="13" spans="2:17">
      <c r="B13" s="143"/>
      <c r="C13" s="137"/>
      <c r="D13" s="138">
        <v>1</v>
      </c>
      <c r="E13" s="152">
        <f>'entrata_-_titoli'!D6</f>
        <v>328000</v>
      </c>
      <c r="F13" s="234">
        <f>'entrata_-_titoli'!E6</f>
        <v>326500</v>
      </c>
      <c r="G13" s="234">
        <f>'entrata_-_titoli'!F6</f>
        <v>326500</v>
      </c>
      <c r="H13" s="239"/>
      <c r="I13" s="120">
        <v>1</v>
      </c>
      <c r="J13" s="152">
        <f>'spesa_-_titoli'!D6</f>
        <v>466479.62</v>
      </c>
      <c r="K13" s="234">
        <f>'spesa_-_titoli'!E6</f>
        <v>458196.62</v>
      </c>
      <c r="L13" s="234">
        <f>'spesa_-_titoli'!F6</f>
        <v>455830</v>
      </c>
      <c r="M13" s="238"/>
      <c r="N13" s="157"/>
      <c r="P13" s="123"/>
    </row>
    <row r="14" spans="2:17">
      <c r="B14" s="143"/>
      <c r="C14" s="137"/>
      <c r="D14" s="138">
        <v>2</v>
      </c>
      <c r="E14" s="152">
        <f>'entrata_-_titoli'!D7</f>
        <v>15580</v>
      </c>
      <c r="F14" s="234">
        <f>'entrata_-_titoli'!E7</f>
        <v>10180</v>
      </c>
      <c r="G14" s="234">
        <f>'entrata_-_titoli'!F7</f>
        <v>10180</v>
      </c>
      <c r="H14" s="239"/>
      <c r="I14" s="120">
        <v>4</v>
      </c>
      <c r="J14" s="152">
        <f>'spesa_-_titoli'!D9</f>
        <v>39985</v>
      </c>
      <c r="K14" s="234">
        <f>'spesa_-_titoli'!E9</f>
        <v>41368</v>
      </c>
      <c r="L14" s="234">
        <f>'spesa_-_titoli'!F9</f>
        <v>42805</v>
      </c>
      <c r="M14" s="238"/>
      <c r="N14" s="157"/>
      <c r="P14" s="123"/>
    </row>
    <row r="15" spans="2:17">
      <c r="B15" s="143"/>
      <c r="C15" s="137"/>
      <c r="D15" s="138">
        <v>3</v>
      </c>
      <c r="E15" s="158">
        <f>'entrata_-_titoli'!D8</f>
        <v>177955</v>
      </c>
      <c r="F15" s="235">
        <f>'entrata_-_titoli'!E8</f>
        <v>177955</v>
      </c>
      <c r="G15" s="159">
        <f>'entrata_-_titoli'!F8</f>
        <v>177955</v>
      </c>
      <c r="H15" s="237"/>
      <c r="I15" s="161"/>
      <c r="J15" s="162"/>
      <c r="K15" s="160"/>
      <c r="L15" s="163"/>
      <c r="M15" s="160"/>
      <c r="N15" s="164"/>
      <c r="O15" s="165"/>
      <c r="P15" s="166"/>
    </row>
    <row r="16" spans="2:17" s="167" customFormat="1" ht="13.15" customHeight="1" thickBot="1">
      <c r="B16" s="168"/>
      <c r="C16" s="169"/>
      <c r="D16" s="170" t="s">
        <v>1</v>
      </c>
      <c r="E16" s="171">
        <f>SUM(E11:E15)</f>
        <v>522464.62</v>
      </c>
      <c r="F16" s="171">
        <f t="shared" ref="F16:G16" si="0">SUM(F11:F15)</f>
        <v>515564.62</v>
      </c>
      <c r="G16" s="171">
        <f t="shared" si="0"/>
        <v>515564.62</v>
      </c>
      <c r="H16" s="172"/>
      <c r="I16" s="173" t="s">
        <v>1</v>
      </c>
      <c r="J16" s="171">
        <f>SUM(J13:J15)</f>
        <v>506464.62</v>
      </c>
      <c r="K16" s="171">
        <f t="shared" ref="K16:L16" si="1">SUM(K13:K15)</f>
        <v>499564.62</v>
      </c>
      <c r="L16" s="171">
        <f t="shared" si="1"/>
        <v>498635</v>
      </c>
      <c r="M16" s="172"/>
      <c r="N16" s="171">
        <f>E16-J16</f>
        <v>16000</v>
      </c>
      <c r="O16" s="171">
        <f t="shared" ref="O16:P16" si="2">F16-K16</f>
        <v>16000</v>
      </c>
      <c r="P16" s="171">
        <f t="shared" si="2"/>
        <v>16929.619999999995</v>
      </c>
    </row>
    <row r="17" spans="2:16" s="167" customFormat="1" ht="13.15" customHeight="1" thickTop="1">
      <c r="B17" s="174"/>
      <c r="C17" s="175"/>
      <c r="D17" s="176"/>
      <c r="E17" s="177"/>
      <c r="F17" s="178"/>
      <c r="G17" s="179"/>
      <c r="H17" s="178"/>
      <c r="I17" s="180"/>
      <c r="J17" s="177"/>
      <c r="K17" s="178"/>
      <c r="L17" s="179"/>
      <c r="M17" s="178"/>
      <c r="N17" s="177"/>
      <c r="P17" s="181"/>
    </row>
    <row r="18" spans="2:16" s="182" customFormat="1">
      <c r="B18" s="183"/>
      <c r="C18" s="184"/>
      <c r="D18" s="176"/>
      <c r="E18" s="185"/>
      <c r="F18" s="186"/>
      <c r="G18" s="187"/>
      <c r="J18" s="185"/>
      <c r="K18" s="186"/>
      <c r="L18" s="187"/>
      <c r="M18" s="186"/>
      <c r="N18" s="137"/>
      <c r="O18"/>
      <c r="P18" s="181"/>
    </row>
    <row r="19" spans="2:16">
      <c r="B19" s="143"/>
      <c r="C19" s="137"/>
      <c r="D19" s="138"/>
      <c r="E19" s="137"/>
      <c r="G19" s="77"/>
      <c r="J19" s="137"/>
      <c r="L19" s="77"/>
      <c r="N19" s="137"/>
      <c r="P19" s="181"/>
    </row>
    <row r="20" spans="2:16">
      <c r="B20" s="143">
        <v>2</v>
      </c>
      <c r="C20" s="225" t="s">
        <v>117</v>
      </c>
      <c r="D20" s="225"/>
      <c r="E20" s="137"/>
      <c r="G20" s="77"/>
      <c r="J20" s="137" t="s">
        <v>11</v>
      </c>
      <c r="L20" s="77"/>
      <c r="N20" s="142"/>
      <c r="O20" s="188"/>
      <c r="P20" s="181"/>
    </row>
    <row r="21" spans="2:16">
      <c r="B21" s="143"/>
      <c r="C21" s="137"/>
      <c r="D21" s="138"/>
      <c r="E21" s="137"/>
      <c r="G21" s="77"/>
      <c r="J21" s="137"/>
      <c r="L21" s="77"/>
      <c r="N21" s="142"/>
      <c r="O21" s="188"/>
      <c r="P21" s="181"/>
    </row>
    <row r="22" spans="2:16" s="144" customFormat="1" ht="13.15" customHeight="1">
      <c r="B22" s="143"/>
      <c r="C22" s="146"/>
      <c r="D22" s="147" t="s">
        <v>114</v>
      </c>
      <c r="E22" s="148"/>
      <c r="F22" s="149"/>
      <c r="G22" s="147"/>
      <c r="H22" s="149"/>
      <c r="I22" s="149" t="s">
        <v>114</v>
      </c>
      <c r="J22" s="148"/>
      <c r="K22" s="149"/>
      <c r="L22" s="147"/>
      <c r="M22" s="149"/>
      <c r="N22" s="148"/>
      <c r="O22" s="149"/>
      <c r="P22" s="150"/>
    </row>
    <row r="23" spans="2:16" s="144" customFormat="1" ht="14.85" customHeight="1">
      <c r="B23" s="143"/>
      <c r="C23" s="146"/>
      <c r="D23" s="151" t="s">
        <v>115</v>
      </c>
      <c r="E23" s="152">
        <v>0</v>
      </c>
      <c r="F23" s="153">
        <v>0</v>
      </c>
      <c r="G23" s="154">
        <v>0</v>
      </c>
      <c r="H23" s="149"/>
      <c r="I23" s="149"/>
      <c r="J23" s="148"/>
      <c r="K23" s="149"/>
      <c r="L23" s="147"/>
      <c r="M23" s="149"/>
      <c r="N23" s="148"/>
      <c r="P23" s="155"/>
    </row>
    <row r="24" spans="2:16" s="144" customFormat="1" ht="14.85" customHeight="1">
      <c r="B24" s="143"/>
      <c r="C24" s="146"/>
      <c r="D24" s="151" t="s">
        <v>118</v>
      </c>
      <c r="E24" s="152">
        <v>0</v>
      </c>
      <c r="F24" s="153">
        <v>0</v>
      </c>
      <c r="G24" s="154">
        <v>0</v>
      </c>
      <c r="H24" s="149"/>
      <c r="I24" s="149"/>
      <c r="J24" s="148"/>
      <c r="K24" s="149"/>
      <c r="L24" s="147"/>
      <c r="M24" s="149"/>
      <c r="N24" s="148"/>
      <c r="P24" s="155"/>
    </row>
    <row r="25" spans="2:16" ht="14.85" customHeight="1">
      <c r="B25" s="143"/>
      <c r="C25" s="137"/>
      <c r="D25" s="138">
        <v>4</v>
      </c>
      <c r="E25" s="152">
        <f>'entrata_-_titoli'!D9</f>
        <v>3847941</v>
      </c>
      <c r="F25" s="234">
        <f>'entrata_-_titoli'!E9</f>
        <v>1413585</v>
      </c>
      <c r="G25" s="234">
        <f>'entrata_-_titoli'!F9</f>
        <v>48585</v>
      </c>
      <c r="H25" s="239"/>
      <c r="I25" s="120">
        <v>2</v>
      </c>
      <c r="J25" s="152">
        <f>'spesa_-_titoli'!D7</f>
        <v>3863941</v>
      </c>
      <c r="K25" s="234">
        <f>'spesa_-_titoli'!E7</f>
        <v>1429585</v>
      </c>
      <c r="L25" s="234">
        <f>'spesa_-_titoli'!F7</f>
        <v>65514.62</v>
      </c>
      <c r="M25" s="238"/>
      <c r="N25" s="142"/>
      <c r="P25" s="123"/>
    </row>
    <row r="26" spans="2:16">
      <c r="B26" s="143"/>
      <c r="C26" s="137"/>
      <c r="D26" s="138">
        <v>5</v>
      </c>
      <c r="E26" s="152">
        <f>'entrata_-_titoli'!D10</f>
        <v>0</v>
      </c>
      <c r="F26" s="234">
        <f>'entrata_-_titoli'!E10</f>
        <v>0</v>
      </c>
      <c r="G26" s="234">
        <f>'entrata_-_titoli'!F10</f>
        <v>0</v>
      </c>
      <c r="H26" s="239"/>
      <c r="I26" s="120">
        <v>3</v>
      </c>
      <c r="J26" s="152">
        <f>'spesa_-_titoli'!D8</f>
        <v>0</v>
      </c>
      <c r="K26" s="234">
        <f>'spesa_-_titoli'!E8</f>
        <v>0</v>
      </c>
      <c r="L26" s="234">
        <f>'spesa_-_titoli'!F8</f>
        <v>0</v>
      </c>
      <c r="M26" s="238"/>
      <c r="N26" s="142"/>
      <c r="P26" s="123"/>
    </row>
    <row r="27" spans="2:16">
      <c r="B27" s="143"/>
      <c r="C27" s="189"/>
      <c r="D27" s="190">
        <v>6</v>
      </c>
      <c r="E27" s="158">
        <f>'entrata_-_titoli'!D11</f>
        <v>0</v>
      </c>
      <c r="F27" s="235">
        <f>'entrata_-_titoli'!E11</f>
        <v>0</v>
      </c>
      <c r="G27" s="159">
        <f>'entrata_-_titoli'!F11</f>
        <v>0</v>
      </c>
      <c r="H27" s="237"/>
      <c r="I27" s="161"/>
      <c r="J27" s="162"/>
      <c r="K27" s="160"/>
      <c r="L27" s="163"/>
      <c r="M27" s="160"/>
      <c r="N27" s="164"/>
      <c r="O27" s="165"/>
      <c r="P27" s="166"/>
    </row>
    <row r="28" spans="2:16" s="167" customFormat="1" ht="13.15" customHeight="1" thickBot="1">
      <c r="B28" s="143"/>
      <c r="C28" s="191"/>
      <c r="D28" s="192" t="s">
        <v>1</v>
      </c>
      <c r="E28" s="171">
        <f>SUM(E23:E27)</f>
        <v>3847941</v>
      </c>
      <c r="F28" s="171">
        <f t="shared" ref="F28:G28" si="3">SUM(F23:F27)</f>
        <v>1413585</v>
      </c>
      <c r="G28" s="171">
        <f t="shared" si="3"/>
        <v>48585</v>
      </c>
      <c r="H28" s="172"/>
      <c r="I28" s="173" t="s">
        <v>1</v>
      </c>
      <c r="J28" s="171">
        <f>SUM(J25:J27)</f>
        <v>3863941</v>
      </c>
      <c r="K28" s="171">
        <f t="shared" ref="K28:L28" si="4">SUM(K25:K27)</f>
        <v>1429585</v>
      </c>
      <c r="L28" s="171">
        <f t="shared" si="4"/>
        <v>65514.62</v>
      </c>
      <c r="M28" s="172"/>
      <c r="N28" s="171">
        <f>E28-J28</f>
        <v>-16000</v>
      </c>
      <c r="O28" s="171">
        <f t="shared" ref="O28:P28" si="5">F28-K28</f>
        <v>-16000</v>
      </c>
      <c r="P28" s="171">
        <f t="shared" si="5"/>
        <v>-16929.620000000003</v>
      </c>
    </row>
    <row r="29" spans="2:16" s="167" customFormat="1" ht="13.15" customHeight="1" thickTop="1">
      <c r="B29" s="193"/>
      <c r="C29" s="175"/>
      <c r="D29" s="176"/>
      <c r="E29" s="177"/>
      <c r="F29" s="178"/>
      <c r="G29" s="179"/>
      <c r="H29" s="178"/>
      <c r="I29" s="180"/>
      <c r="J29" s="177"/>
      <c r="K29" s="178"/>
      <c r="L29" s="179"/>
      <c r="M29" s="178"/>
      <c r="N29" s="157"/>
      <c r="O29" s="156"/>
      <c r="P29" s="194"/>
    </row>
    <row r="30" spans="2:16" s="167" customFormat="1" ht="13.15" customHeight="1">
      <c r="B30" s="143"/>
      <c r="C30" s="175"/>
      <c r="D30" s="176"/>
      <c r="E30" s="177"/>
      <c r="F30" s="178"/>
      <c r="G30" s="179"/>
      <c r="H30" s="178"/>
      <c r="I30" s="180"/>
      <c r="J30" s="177"/>
      <c r="K30" s="178"/>
      <c r="L30" s="179"/>
      <c r="M30" s="178"/>
      <c r="N30" s="157"/>
      <c r="O30" s="156"/>
      <c r="P30" s="194"/>
    </row>
    <row r="31" spans="2:16" s="167" customFormat="1" ht="13.15" customHeight="1">
      <c r="B31" s="143"/>
      <c r="C31" s="175"/>
      <c r="D31" s="176"/>
      <c r="E31" s="177"/>
      <c r="F31" s="178"/>
      <c r="G31" s="179"/>
      <c r="H31" s="178"/>
      <c r="I31" s="180"/>
      <c r="J31" s="177"/>
      <c r="K31" s="178"/>
      <c r="L31" s="179"/>
      <c r="M31" s="178"/>
      <c r="N31" s="177"/>
      <c r="P31" s="195"/>
    </row>
    <row r="32" spans="2:16" s="167" customFormat="1" ht="31.5" customHeight="1">
      <c r="B32" s="143">
        <v>3</v>
      </c>
      <c r="C32" s="226" t="s">
        <v>119</v>
      </c>
      <c r="D32" s="226"/>
      <c r="E32" s="137"/>
      <c r="F32"/>
      <c r="G32" s="77"/>
      <c r="H32"/>
      <c r="I32"/>
      <c r="J32" s="137"/>
      <c r="K32"/>
      <c r="L32" s="77"/>
      <c r="M32"/>
      <c r="N32" s="142"/>
      <c r="P32" s="195"/>
    </row>
    <row r="33" spans="2:16" s="167" customFormat="1" ht="13.15" customHeight="1">
      <c r="B33" s="143"/>
      <c r="C33" s="137"/>
      <c r="D33" s="138"/>
      <c r="E33" s="137"/>
      <c r="F33"/>
      <c r="G33" s="77"/>
      <c r="H33"/>
      <c r="I33"/>
      <c r="J33" s="137"/>
      <c r="K33"/>
      <c r="L33" s="77"/>
      <c r="M33"/>
      <c r="N33" s="142"/>
      <c r="P33" s="195"/>
    </row>
    <row r="34" spans="2:16" s="167" customFormat="1" ht="13.15" customHeight="1">
      <c r="B34" s="143"/>
      <c r="C34" s="146"/>
      <c r="D34" s="147" t="s">
        <v>114</v>
      </c>
      <c r="E34" s="148"/>
      <c r="F34" s="149"/>
      <c r="G34" s="147"/>
      <c r="H34" s="149"/>
      <c r="I34" s="149" t="s">
        <v>114</v>
      </c>
      <c r="J34" s="148"/>
      <c r="K34" s="149"/>
      <c r="L34" s="147"/>
      <c r="M34" s="149"/>
      <c r="N34" s="148"/>
      <c r="O34" s="149"/>
      <c r="P34" s="150"/>
    </row>
    <row r="35" spans="2:16" s="167" customFormat="1" ht="13.15" customHeight="1">
      <c r="B35" s="143"/>
      <c r="C35" s="189"/>
      <c r="D35" s="190">
        <v>7</v>
      </c>
      <c r="E35" s="158">
        <f>'entrata_-_titoli'!D12</f>
        <v>147876</v>
      </c>
      <c r="F35" s="235">
        <f>'entrata_-_titoli'!E12</f>
        <v>147876</v>
      </c>
      <c r="G35" s="159">
        <f>'entrata_-_titoli'!F12</f>
        <v>147876</v>
      </c>
      <c r="H35" s="237"/>
      <c r="I35" s="161">
        <v>5</v>
      </c>
      <c r="J35" s="158">
        <f>'spesa_-_titoli'!D10</f>
        <v>147876</v>
      </c>
      <c r="K35" s="235">
        <f>'spesa_-_titoli'!E10</f>
        <v>147876</v>
      </c>
      <c r="L35" s="159">
        <f>'spesa_-_titoli'!F10</f>
        <v>147876</v>
      </c>
      <c r="M35" s="236"/>
      <c r="N35" s="164"/>
      <c r="O35" s="196"/>
      <c r="P35" s="197"/>
    </row>
    <row r="36" spans="2:16" s="167" customFormat="1" ht="13.15" customHeight="1" thickBot="1">
      <c r="B36" s="193"/>
      <c r="C36" s="191"/>
      <c r="D36" s="192" t="s">
        <v>1</v>
      </c>
      <c r="E36" s="171">
        <f>E35</f>
        <v>147876</v>
      </c>
      <c r="F36" s="171">
        <f t="shared" ref="F36:G36" si="6">F35</f>
        <v>147876</v>
      </c>
      <c r="G36" s="171">
        <f t="shared" si="6"/>
        <v>147876</v>
      </c>
      <c r="H36" s="172"/>
      <c r="I36" s="173" t="s">
        <v>1</v>
      </c>
      <c r="J36" s="171">
        <f>J35</f>
        <v>147876</v>
      </c>
      <c r="K36" s="171">
        <f t="shared" ref="K36:L36" si="7">K35</f>
        <v>147876</v>
      </c>
      <c r="L36" s="171">
        <f t="shared" si="7"/>
        <v>147876</v>
      </c>
      <c r="M36" s="172"/>
      <c r="N36" s="171">
        <f>E36-J36</f>
        <v>0</v>
      </c>
      <c r="O36" s="171">
        <f t="shared" ref="O36:P36" si="8">F36-K36</f>
        <v>0</v>
      </c>
      <c r="P36" s="171">
        <f t="shared" si="8"/>
        <v>0</v>
      </c>
    </row>
    <row r="37" spans="2:16" s="167" customFormat="1" ht="13.15" customHeight="1" thickTop="1">
      <c r="B37" s="143"/>
      <c r="C37" s="175"/>
      <c r="D37" s="176"/>
      <c r="E37" s="177"/>
      <c r="F37" s="178"/>
      <c r="G37" s="179"/>
      <c r="H37" s="178"/>
      <c r="I37" s="180"/>
      <c r="J37" s="177"/>
      <c r="K37" s="178"/>
      <c r="L37" s="179"/>
      <c r="M37" s="178"/>
      <c r="N37" s="198"/>
      <c r="P37" s="195"/>
    </row>
    <row r="38" spans="2:16">
      <c r="B38" s="143"/>
      <c r="C38" s="137"/>
      <c r="D38" s="138"/>
      <c r="E38" s="137"/>
      <c r="G38" s="77"/>
      <c r="J38" s="137"/>
      <c r="L38" s="77"/>
      <c r="N38" s="142"/>
      <c r="P38" s="123"/>
    </row>
    <row r="39" spans="2:16">
      <c r="B39" s="143"/>
      <c r="C39" s="137"/>
      <c r="D39" s="138"/>
      <c r="E39" s="137"/>
      <c r="G39" s="77"/>
      <c r="J39" s="137"/>
      <c r="L39" s="77"/>
      <c r="N39" s="142"/>
      <c r="P39" s="123"/>
    </row>
    <row r="40" spans="2:16">
      <c r="B40" s="143">
        <v>4</v>
      </c>
      <c r="C40" s="225" t="s">
        <v>120</v>
      </c>
      <c r="D40" s="225"/>
      <c r="E40" s="137"/>
      <c r="G40" s="77"/>
      <c r="J40" s="137"/>
      <c r="L40" s="77"/>
      <c r="N40" s="142"/>
      <c r="P40" s="123"/>
    </row>
    <row r="41" spans="2:16">
      <c r="B41" s="143"/>
      <c r="C41" s="137"/>
      <c r="D41" s="138"/>
      <c r="E41" s="137"/>
      <c r="G41" s="77"/>
      <c r="J41" s="137"/>
      <c r="L41" s="77"/>
      <c r="N41" s="142"/>
      <c r="P41" s="123"/>
    </row>
    <row r="42" spans="2:16" s="144" customFormat="1" ht="13.15" customHeight="1">
      <c r="B42" s="143"/>
      <c r="C42" s="146"/>
      <c r="D42" s="147" t="s">
        <v>114</v>
      </c>
      <c r="E42" s="148"/>
      <c r="F42" s="149"/>
      <c r="G42" s="147"/>
      <c r="H42" s="149"/>
      <c r="I42" s="149" t="s">
        <v>114</v>
      </c>
      <c r="J42" s="148"/>
      <c r="K42" s="149"/>
      <c r="L42" s="147"/>
      <c r="M42" s="149"/>
      <c r="N42" s="148"/>
      <c r="O42" s="149"/>
      <c r="P42" s="150"/>
    </row>
    <row r="43" spans="2:16">
      <c r="B43" s="143"/>
      <c r="C43" s="189"/>
      <c r="D43" s="190">
        <v>9</v>
      </c>
      <c r="E43" s="158">
        <f>'entrata_-_titoli'!D13</f>
        <v>282000</v>
      </c>
      <c r="F43" s="235">
        <f>'entrata_-_titoli'!E13</f>
        <v>282000</v>
      </c>
      <c r="G43" s="159">
        <f>'entrata_-_titoli'!F13</f>
        <v>282000</v>
      </c>
      <c r="H43" s="237"/>
      <c r="I43" s="161">
        <v>7</v>
      </c>
      <c r="J43" s="158">
        <f>'spesa_-_titoli'!D11</f>
        <v>282000</v>
      </c>
      <c r="K43" s="235">
        <f>'spesa_-_titoli'!E11</f>
        <v>282000</v>
      </c>
      <c r="L43" s="159">
        <f>'spesa_-_titoli'!F11</f>
        <v>282000</v>
      </c>
      <c r="M43" s="236"/>
      <c r="N43" s="164"/>
      <c r="O43" s="165"/>
      <c r="P43" s="166"/>
    </row>
    <row r="44" spans="2:16" s="167" customFormat="1" ht="13.15" customHeight="1" thickBot="1">
      <c r="B44" s="143"/>
      <c r="C44" s="191"/>
      <c r="D44" s="192" t="s">
        <v>1</v>
      </c>
      <c r="E44" s="171">
        <f>E43</f>
        <v>282000</v>
      </c>
      <c r="F44" s="171">
        <f t="shared" ref="F44:G44" si="9">F43</f>
        <v>282000</v>
      </c>
      <c r="G44" s="171">
        <f t="shared" si="9"/>
        <v>282000</v>
      </c>
      <c r="H44" s="172"/>
      <c r="I44" s="173" t="s">
        <v>1</v>
      </c>
      <c r="J44" s="171">
        <f>J43</f>
        <v>282000</v>
      </c>
      <c r="K44" s="171">
        <f t="shared" ref="K44:L44" si="10">K43</f>
        <v>282000</v>
      </c>
      <c r="L44" s="171">
        <f t="shared" si="10"/>
        <v>282000</v>
      </c>
      <c r="M44" s="172"/>
      <c r="N44" s="171">
        <f>E44-J44</f>
        <v>0</v>
      </c>
      <c r="O44" s="171">
        <f t="shared" ref="O44:P44" si="11">F44-K44</f>
        <v>0</v>
      </c>
      <c r="P44" s="171">
        <f t="shared" si="11"/>
        <v>0</v>
      </c>
    </row>
    <row r="45" spans="2:16" ht="15" thickTop="1">
      <c r="B45" s="193"/>
      <c r="C45" s="137"/>
      <c r="D45" s="138"/>
      <c r="E45" s="137"/>
      <c r="G45" s="77"/>
      <c r="J45" s="137"/>
      <c r="L45" s="77"/>
      <c r="N45" s="142"/>
      <c r="P45" s="123"/>
    </row>
    <row r="46" spans="2:16">
      <c r="B46" s="143"/>
      <c r="C46" s="137"/>
      <c r="D46" s="138"/>
      <c r="E46" s="137"/>
      <c r="G46" s="77"/>
      <c r="J46" s="137"/>
      <c r="L46" s="77"/>
      <c r="N46" s="142"/>
      <c r="P46" s="123"/>
    </row>
    <row r="47" spans="2:16">
      <c r="B47" s="143"/>
      <c r="C47" s="137"/>
      <c r="D47" s="138"/>
      <c r="E47" s="137"/>
      <c r="G47" s="77"/>
      <c r="J47" s="137"/>
      <c r="L47" s="77"/>
      <c r="N47" s="142"/>
      <c r="P47" s="123"/>
    </row>
    <row r="48" spans="2:16">
      <c r="B48" s="143">
        <v>5</v>
      </c>
      <c r="C48" s="225" t="s">
        <v>121</v>
      </c>
      <c r="D48" s="225"/>
      <c r="E48" s="137"/>
      <c r="G48" s="77"/>
      <c r="J48" s="137"/>
      <c r="L48" s="77"/>
      <c r="N48" s="142"/>
      <c r="P48" s="123"/>
    </row>
    <row r="49" spans="2:19">
      <c r="B49" s="143"/>
      <c r="C49" s="137"/>
      <c r="D49" s="138"/>
      <c r="E49" s="137"/>
      <c r="G49" s="77"/>
      <c r="J49" s="137"/>
      <c r="L49" s="77"/>
      <c r="N49" s="142"/>
      <c r="P49" s="123"/>
    </row>
    <row r="50" spans="2:19" s="144" customFormat="1" ht="13.15" customHeight="1">
      <c r="B50" s="143"/>
      <c r="C50" s="146"/>
      <c r="D50" s="147" t="s">
        <v>114</v>
      </c>
      <c r="E50" s="148"/>
      <c r="F50" s="149"/>
      <c r="G50" s="147"/>
      <c r="H50" s="149"/>
      <c r="I50" s="149" t="s">
        <v>114</v>
      </c>
      <c r="J50" s="148"/>
      <c r="K50" s="149"/>
      <c r="L50" s="147"/>
      <c r="M50" s="149"/>
      <c r="N50" s="148"/>
      <c r="O50" s="149"/>
      <c r="P50" s="150"/>
    </row>
    <row r="51" spans="2:19" s="144" customFormat="1" ht="14.85" customHeight="1">
      <c r="B51" s="143"/>
      <c r="C51" s="146"/>
      <c r="D51" s="151" t="s">
        <v>122</v>
      </c>
      <c r="E51" s="157">
        <f>E11</f>
        <v>0</v>
      </c>
      <c r="F51" s="241">
        <f t="shared" ref="F51:G51" si="12">F11</f>
        <v>0</v>
      </c>
      <c r="G51" s="241">
        <f t="shared" si="12"/>
        <v>0</v>
      </c>
      <c r="H51" s="240"/>
      <c r="I51" s="149"/>
      <c r="J51" s="148"/>
      <c r="K51" s="149"/>
      <c r="L51" s="147"/>
      <c r="M51" s="149"/>
      <c r="N51" s="148"/>
      <c r="P51" s="155"/>
    </row>
    <row r="52" spans="2:19" s="144" customFormat="1" ht="14.85" customHeight="1">
      <c r="B52" s="143"/>
      <c r="C52" s="146"/>
      <c r="D52" s="151" t="s">
        <v>123</v>
      </c>
      <c r="E52" s="157">
        <f>E23</f>
        <v>0</v>
      </c>
      <c r="F52" s="241">
        <f t="shared" ref="F52:G52" si="13">F23</f>
        <v>0</v>
      </c>
      <c r="G52" s="241">
        <f t="shared" si="13"/>
        <v>0</v>
      </c>
      <c r="H52" s="240"/>
      <c r="I52" s="149"/>
      <c r="J52" s="148"/>
      <c r="K52" s="149"/>
      <c r="L52" s="147"/>
      <c r="M52" s="149"/>
      <c r="N52" s="148"/>
      <c r="P52" s="155"/>
    </row>
    <row r="53" spans="2:19" s="144" customFormat="1" ht="14.85" customHeight="1">
      <c r="B53" s="143"/>
      <c r="C53" s="146"/>
      <c r="D53" s="151" t="s">
        <v>116</v>
      </c>
      <c r="E53" s="157">
        <f>E12</f>
        <v>929.62</v>
      </c>
      <c r="F53" s="241">
        <f t="shared" ref="F53:G53" si="14">F12</f>
        <v>929.62</v>
      </c>
      <c r="G53" s="241">
        <f t="shared" si="14"/>
        <v>929.62</v>
      </c>
      <c r="H53" s="240"/>
      <c r="I53" s="149"/>
      <c r="J53" s="148"/>
      <c r="K53" s="149"/>
      <c r="L53" s="147"/>
      <c r="M53" s="149"/>
      <c r="N53" s="148"/>
      <c r="P53" s="155"/>
    </row>
    <row r="54" spans="2:19" s="144" customFormat="1" ht="14.85" customHeight="1">
      <c r="B54" s="143"/>
      <c r="C54" s="146"/>
      <c r="D54" s="151" t="s">
        <v>118</v>
      </c>
      <c r="E54" s="157">
        <f>E24</f>
        <v>0</v>
      </c>
      <c r="F54" s="241">
        <f t="shared" ref="F54:G54" si="15">F24</f>
        <v>0</v>
      </c>
      <c r="G54" s="241">
        <f t="shared" si="15"/>
        <v>0</v>
      </c>
      <c r="H54" s="240"/>
      <c r="I54" s="149"/>
      <c r="J54" s="148"/>
      <c r="K54" s="149"/>
      <c r="L54" s="147"/>
      <c r="M54" s="149"/>
      <c r="N54" s="148"/>
      <c r="P54" s="155"/>
    </row>
    <row r="55" spans="2:19">
      <c r="B55" s="143"/>
      <c r="C55" s="137"/>
      <c r="D55" s="138">
        <v>1</v>
      </c>
      <c r="E55" s="157">
        <f>E13</f>
        <v>328000</v>
      </c>
      <c r="F55" s="241">
        <f t="shared" ref="F55:G55" si="16">F13</f>
        <v>326500</v>
      </c>
      <c r="G55" s="241">
        <f t="shared" si="16"/>
        <v>326500</v>
      </c>
      <c r="H55" s="239"/>
      <c r="I55" s="120">
        <v>1</v>
      </c>
      <c r="J55" s="157">
        <f>J13</f>
        <v>466479.62</v>
      </c>
      <c r="K55" s="241">
        <f t="shared" ref="K55:L55" si="17">K13</f>
        <v>458196.62</v>
      </c>
      <c r="L55" s="241">
        <f t="shared" si="17"/>
        <v>455830</v>
      </c>
      <c r="M55" s="238"/>
      <c r="N55" s="142"/>
      <c r="P55" s="123"/>
    </row>
    <row r="56" spans="2:19">
      <c r="B56" s="143"/>
      <c r="C56" s="137"/>
      <c r="D56" s="138">
        <v>2</v>
      </c>
      <c r="E56" s="157">
        <f>E14</f>
        <v>15580</v>
      </c>
      <c r="F56" s="241">
        <f t="shared" ref="F56:G56" si="18">F14</f>
        <v>10180</v>
      </c>
      <c r="G56" s="241">
        <f t="shared" si="18"/>
        <v>10180</v>
      </c>
      <c r="H56" s="239"/>
      <c r="I56" s="120">
        <v>2</v>
      </c>
      <c r="J56" s="157">
        <f>J25</f>
        <v>3863941</v>
      </c>
      <c r="K56" s="241">
        <f t="shared" ref="K56:L56" si="19">K25</f>
        <v>1429585</v>
      </c>
      <c r="L56" s="241">
        <f t="shared" si="19"/>
        <v>65514.62</v>
      </c>
      <c r="M56" s="238"/>
      <c r="N56" s="142"/>
      <c r="P56" s="123"/>
    </row>
    <row r="57" spans="2:19">
      <c r="B57" s="143"/>
      <c r="C57" s="137"/>
      <c r="D57" s="138">
        <v>3</v>
      </c>
      <c r="E57" s="157">
        <f>E15</f>
        <v>177955</v>
      </c>
      <c r="F57" s="241">
        <f t="shared" ref="F57:G57" si="20">F15</f>
        <v>177955</v>
      </c>
      <c r="G57" s="241">
        <f t="shared" si="20"/>
        <v>177955</v>
      </c>
      <c r="H57" s="239"/>
      <c r="I57" s="120">
        <v>3</v>
      </c>
      <c r="J57" s="157">
        <f>J26</f>
        <v>0</v>
      </c>
      <c r="K57" s="241">
        <f t="shared" ref="K57:L57" si="21">K26</f>
        <v>0</v>
      </c>
      <c r="L57" s="241">
        <f t="shared" si="21"/>
        <v>0</v>
      </c>
      <c r="M57" s="238"/>
      <c r="N57" s="142"/>
      <c r="P57" s="123"/>
    </row>
    <row r="58" spans="2:19">
      <c r="B58" s="143"/>
      <c r="C58" s="137"/>
      <c r="D58" s="138">
        <v>4</v>
      </c>
      <c r="E58" s="157">
        <f>E25</f>
        <v>3847941</v>
      </c>
      <c r="F58" s="241">
        <f t="shared" ref="F58:G58" si="22">F25</f>
        <v>1413585</v>
      </c>
      <c r="G58" s="241">
        <f t="shared" si="22"/>
        <v>48585</v>
      </c>
      <c r="H58" s="239"/>
      <c r="I58" s="120">
        <v>4</v>
      </c>
      <c r="J58" s="157">
        <f>J14</f>
        <v>39985</v>
      </c>
      <c r="K58" s="241">
        <f t="shared" ref="K58:L58" si="23">K14</f>
        <v>41368</v>
      </c>
      <c r="L58" s="241">
        <f t="shared" si="23"/>
        <v>42805</v>
      </c>
      <c r="M58" s="238"/>
      <c r="N58" s="142"/>
      <c r="P58" s="123"/>
      <c r="R58" s="199">
        <v>16</v>
      </c>
      <c r="S58" s="199">
        <v>6</v>
      </c>
    </row>
    <row r="59" spans="2:19">
      <c r="B59" s="143"/>
      <c r="C59" s="137"/>
      <c r="D59" s="138">
        <v>5</v>
      </c>
      <c r="E59" s="157">
        <f>E26</f>
        <v>0</v>
      </c>
      <c r="F59" s="241">
        <f t="shared" ref="F59:G59" si="24">F26</f>
        <v>0</v>
      </c>
      <c r="G59" s="241">
        <f t="shared" si="24"/>
        <v>0</v>
      </c>
      <c r="H59" s="239"/>
      <c r="I59" s="120">
        <v>5</v>
      </c>
      <c r="J59" s="157">
        <f>J35</f>
        <v>147876</v>
      </c>
      <c r="K59" s="241">
        <f t="shared" ref="K59:L59" si="25">K35</f>
        <v>147876</v>
      </c>
      <c r="L59" s="241">
        <f t="shared" si="25"/>
        <v>147876</v>
      </c>
      <c r="M59" s="238"/>
      <c r="N59" s="142"/>
      <c r="P59" s="123"/>
      <c r="R59" s="199">
        <v>16</v>
      </c>
      <c r="S59" s="199">
        <v>6</v>
      </c>
    </row>
    <row r="60" spans="2:19">
      <c r="B60" s="143"/>
      <c r="C60" s="137"/>
      <c r="D60" s="138">
        <v>6</v>
      </c>
      <c r="E60" s="157">
        <f>E27</f>
        <v>0</v>
      </c>
      <c r="F60" s="241">
        <f t="shared" ref="F60:G60" si="26">F27</f>
        <v>0</v>
      </c>
      <c r="G60" s="241">
        <f t="shared" si="26"/>
        <v>0</v>
      </c>
      <c r="H60" s="239"/>
      <c r="I60" s="120">
        <v>7</v>
      </c>
      <c r="J60" s="157">
        <f>J43</f>
        <v>282000</v>
      </c>
      <c r="K60" s="241">
        <f t="shared" ref="K60:L60" si="27">K43</f>
        <v>282000</v>
      </c>
      <c r="L60" s="241">
        <f t="shared" si="27"/>
        <v>282000</v>
      </c>
      <c r="M60" s="238"/>
      <c r="N60" s="142"/>
      <c r="P60" s="123"/>
      <c r="R60" s="199">
        <v>16</v>
      </c>
      <c r="S60" s="199">
        <v>6</v>
      </c>
    </row>
    <row r="61" spans="2:19">
      <c r="B61" s="143"/>
      <c r="C61" s="137"/>
      <c r="D61" s="138">
        <v>7</v>
      </c>
      <c r="E61" s="157">
        <f>E35</f>
        <v>147876</v>
      </c>
      <c r="F61" s="241">
        <f t="shared" ref="F61:G61" si="28">F35</f>
        <v>147876</v>
      </c>
      <c r="G61" s="241">
        <f t="shared" si="28"/>
        <v>147876</v>
      </c>
      <c r="H61" s="239"/>
      <c r="I61" s="120"/>
      <c r="J61" s="200"/>
      <c r="K61" s="201"/>
      <c r="L61" s="243"/>
      <c r="M61" s="244"/>
      <c r="N61" s="142"/>
      <c r="P61" s="123"/>
    </row>
    <row r="62" spans="2:19">
      <c r="B62" s="143"/>
      <c r="C62" s="137"/>
      <c r="D62" s="138">
        <v>9</v>
      </c>
      <c r="E62" s="157">
        <f>E43</f>
        <v>282000</v>
      </c>
      <c r="F62" s="241">
        <f t="shared" ref="F62:G62" si="29">F43</f>
        <v>282000</v>
      </c>
      <c r="G62" s="241">
        <f t="shared" si="29"/>
        <v>282000</v>
      </c>
      <c r="H62" s="239"/>
      <c r="I62" s="120"/>
      <c r="J62" s="200"/>
      <c r="K62" s="201"/>
      <c r="L62" s="202"/>
      <c r="M62" s="201"/>
      <c r="N62" s="142"/>
      <c r="P62" s="123"/>
    </row>
    <row r="63" spans="2:19">
      <c r="B63" s="143"/>
      <c r="C63" s="189"/>
      <c r="D63" s="190"/>
      <c r="E63" s="162"/>
      <c r="F63" s="242"/>
      <c r="G63" s="163"/>
      <c r="H63" s="156"/>
      <c r="I63" s="120"/>
      <c r="J63" s="203"/>
      <c r="K63" s="204"/>
      <c r="L63" s="205"/>
      <c r="M63" s="201"/>
      <c r="N63" s="164"/>
      <c r="P63" s="123"/>
    </row>
    <row r="64" spans="2:19" s="167" customFormat="1" ht="13.15" customHeight="1" thickBot="1">
      <c r="B64" s="168"/>
      <c r="C64" s="191"/>
      <c r="D64" s="192" t="s">
        <v>1</v>
      </c>
      <c r="E64" s="171">
        <f>SUM(E51:E63)</f>
        <v>4800281.62</v>
      </c>
      <c r="F64" s="171">
        <f t="shared" ref="F64:G64" si="30">SUM(F51:F63)</f>
        <v>2359025.62</v>
      </c>
      <c r="G64" s="171">
        <f t="shared" si="30"/>
        <v>994025.62</v>
      </c>
      <c r="H64" s="206"/>
      <c r="I64" s="170" t="s">
        <v>1</v>
      </c>
      <c r="J64" s="206">
        <f>SUM(J55:J63)</f>
        <v>4800281.62</v>
      </c>
      <c r="K64" s="206">
        <f t="shared" ref="K64:L64" si="31">SUM(K55:K63)</f>
        <v>2359025.62</v>
      </c>
      <c r="L64" s="206">
        <f t="shared" si="31"/>
        <v>994025.62</v>
      </c>
      <c r="M64" s="206"/>
      <c r="N64" s="207">
        <f>E64-J64</f>
        <v>0</v>
      </c>
      <c r="O64" s="207">
        <f>F64-K64</f>
        <v>0</v>
      </c>
      <c r="P64" s="207">
        <f>G64-L64</f>
        <v>0</v>
      </c>
    </row>
    <row r="65" spans="2:16" ht="15" thickTop="1">
      <c r="B65" s="143"/>
      <c r="P65" s="123"/>
    </row>
    <row r="66" spans="2:16" ht="15" thickBot="1">
      <c r="B66" s="208"/>
      <c r="C66" s="209"/>
      <c r="D66" s="210"/>
      <c r="E66" s="209"/>
      <c r="F66" s="209"/>
      <c r="G66" s="209"/>
      <c r="H66" s="209"/>
      <c r="I66" s="209"/>
      <c r="J66" s="209"/>
      <c r="K66" s="209"/>
      <c r="L66" s="209"/>
      <c r="M66" s="209"/>
      <c r="N66" s="211"/>
      <c r="O66" s="209"/>
      <c r="P66" s="212"/>
    </row>
  </sheetData>
  <mergeCells count="10">
    <mergeCell ref="C20:D20"/>
    <mergeCell ref="C32:D32"/>
    <mergeCell ref="C40:D40"/>
    <mergeCell ref="C48:D48"/>
    <mergeCell ref="G1:L1"/>
    <mergeCell ref="B3:P3"/>
    <mergeCell ref="E5:G5"/>
    <mergeCell ref="J5:L5"/>
    <mergeCell ref="N5:P5"/>
    <mergeCell ref="C8:D8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B1:G17"/>
  <sheetViews>
    <sheetView workbookViewId="0">
      <selection activeCell="G8" sqref="G8"/>
    </sheetView>
  </sheetViews>
  <sheetFormatPr defaultRowHeight="24" customHeight="1"/>
  <cols>
    <col min="1" max="1" width="2.75" customWidth="1"/>
    <col min="2" max="2" width="33.625" customWidth="1"/>
    <col min="3" max="9" width="15.375" customWidth="1"/>
    <col min="10" max="1024" width="10.625" customWidth="1"/>
    <col min="1025" max="1025" width="9" customWidth="1"/>
  </cols>
  <sheetData>
    <row r="1" spans="2:7" ht="85.5" customHeight="1">
      <c r="C1" s="222" t="s">
        <v>150</v>
      </c>
      <c r="D1" s="222"/>
      <c r="E1" s="222"/>
      <c r="F1" s="222"/>
    </row>
    <row r="3" spans="2:7" ht="24" customHeight="1">
      <c r="B3" s="139"/>
      <c r="C3" s="213">
        <v>2015</v>
      </c>
      <c r="D3" s="214">
        <v>2016</v>
      </c>
      <c r="E3" s="214">
        <v>2017</v>
      </c>
      <c r="F3" s="214">
        <v>2018</v>
      </c>
      <c r="G3" s="215">
        <v>2019</v>
      </c>
    </row>
    <row r="4" spans="2:7" ht="24" customHeight="1">
      <c r="B4" s="139"/>
      <c r="C4" s="139"/>
      <c r="D4" s="140"/>
      <c r="E4" s="140"/>
      <c r="F4" s="140"/>
      <c r="G4" s="141"/>
    </row>
    <row r="5" spans="2:7" ht="24" customHeight="1">
      <c r="B5" s="139" t="s">
        <v>124</v>
      </c>
      <c r="C5" s="216">
        <v>959271.24</v>
      </c>
      <c r="D5" s="217">
        <f>C9</f>
        <v>921873.85</v>
      </c>
      <c r="E5" s="217">
        <f t="shared" ref="E5:G5" si="0">D9</f>
        <v>883207.88</v>
      </c>
      <c r="F5" s="217">
        <f t="shared" si="0"/>
        <v>843224.14</v>
      </c>
      <c r="G5" s="217">
        <f t="shared" si="0"/>
        <v>801857.37</v>
      </c>
    </row>
    <row r="6" spans="2:7" ht="24" customHeight="1">
      <c r="B6" s="139" t="s">
        <v>125</v>
      </c>
      <c r="C6" s="216">
        <v>0</v>
      </c>
      <c r="D6" s="217">
        <v>0</v>
      </c>
      <c r="E6" s="217">
        <v>0</v>
      </c>
      <c r="F6" s="217">
        <v>0</v>
      </c>
      <c r="G6" s="218">
        <v>0</v>
      </c>
    </row>
    <row r="7" spans="2:7" ht="24" customHeight="1">
      <c r="B7" s="139" t="s">
        <v>126</v>
      </c>
      <c r="C7" s="216">
        <v>-37397.39</v>
      </c>
      <c r="D7" s="217">
        <v>-38665.97</v>
      </c>
      <c r="E7" s="217">
        <v>-39983.74</v>
      </c>
      <c r="F7" s="217">
        <v>-41366.769999999997</v>
      </c>
      <c r="G7" s="218">
        <v>-42803.47</v>
      </c>
    </row>
    <row r="8" spans="2:7" ht="24" customHeight="1">
      <c r="B8" s="139" t="s">
        <v>127</v>
      </c>
      <c r="C8" s="216">
        <v>0</v>
      </c>
      <c r="D8" s="217">
        <v>0</v>
      </c>
      <c r="E8" s="217">
        <v>0</v>
      </c>
      <c r="F8" s="217">
        <v>0</v>
      </c>
      <c r="G8" s="218">
        <v>0</v>
      </c>
    </row>
    <row r="9" spans="2:7" s="219" customFormat="1" ht="24" customHeight="1">
      <c r="B9" s="220" t="s">
        <v>128</v>
      </c>
      <c r="C9" s="221">
        <f>SUM(C5:C8)</f>
        <v>921873.85</v>
      </c>
      <c r="D9" s="221">
        <f t="shared" ref="D9:G9" si="1">SUM(D5:D8)</f>
        <v>883207.88</v>
      </c>
      <c r="E9" s="221">
        <f t="shared" si="1"/>
        <v>843224.14</v>
      </c>
      <c r="F9" s="221">
        <f t="shared" si="1"/>
        <v>801857.37</v>
      </c>
      <c r="G9" s="221">
        <f t="shared" si="1"/>
        <v>759053.9</v>
      </c>
    </row>
    <row r="12" spans="2:7" ht="24" customHeight="1">
      <c r="B12" s="5"/>
    </row>
    <row r="17" spans="2:2" ht="24" customHeight="1">
      <c r="B17" t="s">
        <v>11</v>
      </c>
    </row>
  </sheetData>
  <mergeCells count="1">
    <mergeCell ref="C1:F1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14"/>
  <sheetViews>
    <sheetView workbookViewId="0">
      <selection activeCell="H9" sqref="H9"/>
    </sheetView>
  </sheetViews>
  <sheetFormatPr defaultRowHeight="15.75"/>
  <cols>
    <col min="1" max="1" width="2.625" customWidth="1"/>
    <col min="2" max="2" width="2.875" style="1" customWidth="1"/>
    <col min="3" max="3" width="23" style="4" customWidth="1"/>
    <col min="4" max="4" width="6.25" style="1" customWidth="1"/>
    <col min="5" max="5" width="23.625" style="42" customWidth="1"/>
    <col min="6" max="8" width="15.375" style="5" customWidth="1"/>
    <col min="9" max="1023" width="9.5" style="3" customWidth="1"/>
    <col min="1024" max="1024" width="9" style="3" customWidth="1"/>
    <col min="1025" max="1025" width="9" customWidth="1"/>
  </cols>
  <sheetData>
    <row r="1" spans="1:11" ht="86.25" customHeight="1">
      <c r="C1" s="222" t="s">
        <v>130</v>
      </c>
      <c r="D1" s="222"/>
      <c r="E1" s="222"/>
      <c r="F1" s="222"/>
      <c r="G1" s="222"/>
    </row>
    <row r="2" spans="1:11" ht="86.25" customHeight="1"/>
    <row r="3" spans="1:11" s="6" customFormat="1" ht="29.25" customHeight="1">
      <c r="A3"/>
      <c r="B3" s="223" t="s">
        <v>12</v>
      </c>
      <c r="C3" s="223"/>
      <c r="D3" s="223" t="s">
        <v>13</v>
      </c>
      <c r="E3" s="223"/>
      <c r="F3" s="223" t="s">
        <v>1</v>
      </c>
      <c r="G3" s="223"/>
      <c r="H3" s="223"/>
    </row>
    <row r="4" spans="1:11" s="6" customFormat="1" ht="12.75" customHeight="1">
      <c r="A4"/>
      <c r="B4" s="7"/>
      <c r="C4" s="8"/>
      <c r="D4" s="43"/>
      <c r="E4" s="44"/>
      <c r="F4" s="9">
        <v>2017</v>
      </c>
      <c r="G4" s="10">
        <v>2018</v>
      </c>
      <c r="H4" s="11">
        <v>2019</v>
      </c>
    </row>
    <row r="5" spans="1:11" customFormat="1" ht="12.75" customHeight="1">
      <c r="B5" s="12"/>
      <c r="C5" s="13"/>
      <c r="D5" s="12"/>
      <c r="E5" s="45"/>
      <c r="F5" s="9" t="s">
        <v>2</v>
      </c>
      <c r="G5" s="10" t="s">
        <v>2</v>
      </c>
      <c r="H5" s="11" t="s">
        <v>2</v>
      </c>
    </row>
    <row r="6" spans="1:11" customFormat="1" ht="27">
      <c r="B6" s="46">
        <v>1</v>
      </c>
      <c r="C6" s="47" t="s">
        <v>3</v>
      </c>
      <c r="D6" s="48">
        <v>10101</v>
      </c>
      <c r="E6" s="49" t="s">
        <v>14</v>
      </c>
      <c r="F6" s="28">
        <v>308000</v>
      </c>
      <c r="G6" s="29">
        <v>306500</v>
      </c>
      <c r="H6" s="30">
        <v>306500</v>
      </c>
      <c r="I6" s="18"/>
      <c r="J6" s="18"/>
      <c r="K6" s="18"/>
    </row>
    <row r="7" spans="1:11" customFormat="1" ht="21" customHeight="1">
      <c r="B7" s="50"/>
      <c r="C7" s="4"/>
      <c r="D7" s="51">
        <v>10104</v>
      </c>
      <c r="E7" s="49" t="s">
        <v>15</v>
      </c>
      <c r="F7" s="28">
        <v>0</v>
      </c>
      <c r="G7" s="29">
        <v>0</v>
      </c>
      <c r="H7" s="30">
        <v>0</v>
      </c>
      <c r="I7" s="18"/>
      <c r="J7" s="18"/>
      <c r="K7" s="18"/>
    </row>
    <row r="8" spans="1:11" customFormat="1" ht="27">
      <c r="B8" s="50"/>
      <c r="C8" s="52"/>
      <c r="D8" s="53">
        <v>10301</v>
      </c>
      <c r="E8" s="49" t="s">
        <v>16</v>
      </c>
      <c r="F8" s="28">
        <v>20000</v>
      </c>
      <c r="G8" s="29">
        <v>20000</v>
      </c>
      <c r="H8" s="30">
        <v>20000</v>
      </c>
      <c r="I8" s="18"/>
      <c r="J8" s="18"/>
      <c r="K8" s="18"/>
    </row>
    <row r="9" spans="1:11" customFormat="1" ht="27">
      <c r="B9" s="50"/>
      <c r="C9" s="4"/>
      <c r="D9" s="54">
        <v>10302</v>
      </c>
      <c r="E9" s="55" t="s">
        <v>17</v>
      </c>
      <c r="F9" s="28">
        <v>0</v>
      </c>
      <c r="G9" s="29">
        <v>0</v>
      </c>
      <c r="H9" s="30">
        <v>0</v>
      </c>
      <c r="I9" s="18"/>
      <c r="J9" s="18"/>
      <c r="K9" s="18"/>
    </row>
    <row r="10" spans="1:11" s="40" customFormat="1" ht="21" customHeight="1">
      <c r="A10"/>
      <c r="B10" s="35"/>
      <c r="C10" s="56" t="s">
        <v>1</v>
      </c>
      <c r="D10" s="35"/>
      <c r="E10" s="57"/>
      <c r="F10" s="58">
        <f>SUM(F6:F9)</f>
        <v>328000</v>
      </c>
      <c r="G10" s="58">
        <f t="shared" ref="G10:H10" si="0">SUM(G6:G9)</f>
        <v>326500</v>
      </c>
      <c r="H10" s="58">
        <f t="shared" si="0"/>
        <v>326500</v>
      </c>
      <c r="I10" s="39"/>
      <c r="J10" s="39"/>
      <c r="K10" s="39"/>
    </row>
    <row r="14" spans="1:11">
      <c r="C14" s="5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AMJ17"/>
  <sheetViews>
    <sheetView workbookViewId="0">
      <selection activeCell="C1" sqref="C1:G1"/>
    </sheetView>
  </sheetViews>
  <sheetFormatPr defaultRowHeight="15.75"/>
  <cols>
    <col min="1" max="1" width="2.25" customWidth="1"/>
    <col min="2" max="2" width="3.25" style="1" customWidth="1"/>
    <col min="3" max="3" width="20.5" style="4" customWidth="1"/>
    <col min="4" max="4" width="6.25" style="1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1.75" customHeight="1">
      <c r="C1" s="222" t="s">
        <v>131</v>
      </c>
      <c r="D1" s="222"/>
      <c r="E1" s="222"/>
      <c r="F1" s="222"/>
      <c r="G1" s="222"/>
    </row>
    <row r="2" spans="2:1024" ht="20.25" customHeight="1">
      <c r="C2" s="2"/>
      <c r="D2" s="2"/>
      <c r="E2" s="2"/>
      <c r="F2" s="2"/>
      <c r="G2" s="2"/>
    </row>
    <row r="3" spans="2:1024" ht="29.25" customHeight="1">
      <c r="B3" s="223" t="s">
        <v>18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5.75" customHeight="1">
      <c r="B4" s="7"/>
      <c r="C4" s="8"/>
      <c r="D4" s="43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3.5" customHeight="1">
      <c r="B5" s="12"/>
      <c r="C5" s="13"/>
      <c r="D5" s="12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27">
      <c r="B6" s="46">
        <v>2</v>
      </c>
      <c r="C6" s="59" t="s">
        <v>4</v>
      </c>
      <c r="D6" s="60">
        <v>20101</v>
      </c>
      <c r="E6" s="49" t="s">
        <v>19</v>
      </c>
      <c r="F6" s="16">
        <v>13480</v>
      </c>
      <c r="G6" s="16">
        <v>8080</v>
      </c>
      <c r="H6" s="17">
        <v>8080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21" customHeight="1">
      <c r="B7" s="50"/>
      <c r="C7"/>
      <c r="D7" s="61">
        <v>20102</v>
      </c>
      <c r="E7" s="49" t="s">
        <v>20</v>
      </c>
      <c r="F7" s="16">
        <v>0</v>
      </c>
      <c r="G7" s="16">
        <v>0</v>
      </c>
      <c r="H7" s="17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62">
        <v>20103</v>
      </c>
      <c r="E8" s="49" t="s">
        <v>21</v>
      </c>
      <c r="F8" s="16">
        <v>2100</v>
      </c>
      <c r="G8" s="16">
        <v>2100</v>
      </c>
      <c r="H8" s="17">
        <v>2100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7">
      <c r="B9" s="50"/>
      <c r="D9" s="63">
        <v>20104</v>
      </c>
      <c r="E9" s="49" t="s">
        <v>22</v>
      </c>
      <c r="F9" s="16">
        <v>0</v>
      </c>
      <c r="G9" s="16">
        <v>0</v>
      </c>
      <c r="H9" s="17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7">
      <c r="B10" s="50"/>
      <c r="D10" s="64">
        <v>20105</v>
      </c>
      <c r="E10" s="55" t="s">
        <v>23</v>
      </c>
      <c r="F10" s="29">
        <v>0</v>
      </c>
      <c r="G10" s="29">
        <v>0</v>
      </c>
      <c r="H10" s="30">
        <v>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35"/>
      <c r="E11" s="65"/>
      <c r="F11" s="37">
        <f>SUM(F6:F10)</f>
        <v>15580</v>
      </c>
      <c r="G11" s="37">
        <f t="shared" ref="G11:H11" si="0">SUM(G6:G10)</f>
        <v>10180</v>
      </c>
      <c r="H11" s="37">
        <f t="shared" si="0"/>
        <v>10180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7" spans="3:3">
      <c r="C17" s="5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MJ16"/>
  <sheetViews>
    <sheetView workbookViewId="0">
      <selection activeCell="F11" sqref="F11:H11"/>
    </sheetView>
  </sheetViews>
  <sheetFormatPr defaultRowHeight="15.75"/>
  <cols>
    <col min="1" max="1" width="2.25" customWidth="1"/>
    <col min="2" max="2" width="5.125" style="1" customWidth="1"/>
    <col min="3" max="3" width="17.375" style="4" customWidth="1"/>
    <col min="4" max="4" width="6.25" style="1" customWidth="1"/>
    <col min="5" max="5" width="29.2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4.75" customHeight="1">
      <c r="C1" s="222" t="s">
        <v>132</v>
      </c>
      <c r="D1" s="222"/>
      <c r="E1" s="222"/>
      <c r="F1" s="222"/>
      <c r="G1" s="222"/>
    </row>
    <row r="3" spans="2:1024" ht="29.25" customHeight="1">
      <c r="B3" s="223" t="s">
        <v>24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5.75" customHeight="1">
      <c r="B4" s="7"/>
      <c r="C4" s="8"/>
      <c r="D4" s="43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5" customHeight="1">
      <c r="B5" s="12"/>
      <c r="C5" s="13"/>
      <c r="D5" s="12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27">
      <c r="B6" s="46">
        <v>3</v>
      </c>
      <c r="C6" s="59" t="s">
        <v>5</v>
      </c>
      <c r="D6" s="60">
        <v>30100</v>
      </c>
      <c r="E6" s="49" t="s">
        <v>25</v>
      </c>
      <c r="F6" s="16">
        <v>156275</v>
      </c>
      <c r="G6" s="16">
        <v>156275</v>
      </c>
      <c r="H6" s="17">
        <v>156275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30.75" customHeight="1">
      <c r="B7" s="50"/>
      <c r="D7" s="51">
        <v>30200</v>
      </c>
      <c r="E7" s="49" t="s">
        <v>26</v>
      </c>
      <c r="F7" s="16">
        <v>4000</v>
      </c>
      <c r="G7" s="16">
        <v>4000</v>
      </c>
      <c r="H7" s="17">
        <v>4000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53">
        <v>30300</v>
      </c>
      <c r="E8" s="49" t="s">
        <v>27</v>
      </c>
      <c r="F8" s="16">
        <v>500</v>
      </c>
      <c r="G8" s="16">
        <v>500</v>
      </c>
      <c r="H8" s="17">
        <v>500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1" customHeight="1">
      <c r="B9" s="50"/>
      <c r="D9" s="54">
        <v>30400</v>
      </c>
      <c r="E9" s="49" t="s">
        <v>28</v>
      </c>
      <c r="F9" s="16">
        <v>0</v>
      </c>
      <c r="G9" s="16">
        <v>0</v>
      </c>
      <c r="H9" s="17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50"/>
      <c r="D10" s="64">
        <v>30500</v>
      </c>
      <c r="E10" s="55" t="s">
        <v>29</v>
      </c>
      <c r="F10" s="29">
        <v>17180</v>
      </c>
      <c r="G10" s="29">
        <v>17180</v>
      </c>
      <c r="H10" s="30">
        <v>17180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35"/>
      <c r="E11" s="65"/>
      <c r="F11" s="37">
        <f>SUM(F6:F10)</f>
        <v>177955</v>
      </c>
      <c r="G11" s="37">
        <f t="shared" ref="G11:H11" si="0">SUM(G6:G10)</f>
        <v>177955</v>
      </c>
      <c r="H11" s="37">
        <f t="shared" si="0"/>
        <v>177955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6" spans="2:1024">
      <c r="C16" s="5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AMJ17"/>
  <sheetViews>
    <sheetView workbookViewId="0">
      <selection activeCell="C1" sqref="C1:G1"/>
    </sheetView>
  </sheetViews>
  <sheetFormatPr defaultRowHeight="15.75"/>
  <cols>
    <col min="1" max="1" width="2.5" customWidth="1"/>
    <col min="2" max="2" width="2.75" style="1" customWidth="1"/>
    <col min="3" max="3" width="17.375" style="4" customWidth="1"/>
    <col min="4" max="4" width="6.25" style="1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4" customHeight="1">
      <c r="C1" s="222" t="s">
        <v>133</v>
      </c>
      <c r="D1" s="222"/>
      <c r="E1" s="222"/>
      <c r="F1" s="222"/>
      <c r="G1" s="222"/>
    </row>
    <row r="2" spans="2:1024" ht="12.75" customHeight="1"/>
    <row r="3" spans="2:1024" ht="29.25" customHeight="1">
      <c r="B3" s="223" t="s">
        <v>30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6.5" customHeight="1">
      <c r="B4" s="7"/>
      <c r="C4" s="8"/>
      <c r="D4" s="43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7.25" customHeight="1">
      <c r="B5" s="12"/>
      <c r="C5" s="13"/>
      <c r="D5" s="12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21" customHeight="1">
      <c r="B6" s="46">
        <v>4</v>
      </c>
      <c r="C6" s="59" t="s">
        <v>6</v>
      </c>
      <c r="D6" s="60">
        <v>40100</v>
      </c>
      <c r="E6" s="49" t="s">
        <v>31</v>
      </c>
      <c r="F6" s="16">
        <v>0</v>
      </c>
      <c r="G6" s="16">
        <v>0</v>
      </c>
      <c r="H6" s="17">
        <v>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21" customHeight="1">
      <c r="B7" s="50"/>
      <c r="C7"/>
      <c r="D7" s="51">
        <v>40200</v>
      </c>
      <c r="E7" s="49" t="s">
        <v>32</v>
      </c>
      <c r="F7" s="16">
        <v>3026823</v>
      </c>
      <c r="G7" s="16">
        <v>385000</v>
      </c>
      <c r="H7" s="17">
        <v>20000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53">
        <v>40300</v>
      </c>
      <c r="E8" s="49" t="s">
        <v>33</v>
      </c>
      <c r="F8" s="16">
        <v>700000</v>
      </c>
      <c r="G8" s="16">
        <v>1000000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7">
      <c r="B9" s="50"/>
      <c r="D9" s="54">
        <v>40400</v>
      </c>
      <c r="E9" s="49" t="s">
        <v>34</v>
      </c>
      <c r="F9" s="16">
        <v>97118</v>
      </c>
      <c r="G9" s="16">
        <v>4585</v>
      </c>
      <c r="H9" s="17">
        <v>4585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50"/>
      <c r="D10" s="64">
        <v>40500</v>
      </c>
      <c r="E10" s="55" t="s">
        <v>35</v>
      </c>
      <c r="F10" s="29">
        <v>24000</v>
      </c>
      <c r="G10" s="29">
        <v>24000</v>
      </c>
      <c r="H10" s="30">
        <v>24000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35"/>
      <c r="E11" s="65"/>
      <c r="F11" s="37">
        <f>SUM(F6:F10)</f>
        <v>3847941</v>
      </c>
      <c r="G11" s="37">
        <f t="shared" ref="G11:H11" si="0">SUM(G6:G10)</f>
        <v>1413585</v>
      </c>
      <c r="H11" s="37">
        <f t="shared" si="0"/>
        <v>48585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7" spans="3:3">
      <c r="C17" s="5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AMJ20"/>
  <sheetViews>
    <sheetView workbookViewId="0">
      <selection activeCell="E17" sqref="E17"/>
    </sheetView>
  </sheetViews>
  <sheetFormatPr defaultRowHeight="15.75"/>
  <cols>
    <col min="1" max="1" width="2.25" customWidth="1"/>
    <col min="2" max="2" width="3.75" style="1" customWidth="1"/>
    <col min="3" max="3" width="26.875" style="4" customWidth="1"/>
    <col min="4" max="4" width="6.25" style="1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7.75" customHeight="1">
      <c r="C1" s="222" t="s">
        <v>134</v>
      </c>
      <c r="D1" s="222"/>
      <c r="E1" s="222"/>
      <c r="F1" s="222"/>
      <c r="G1" s="222"/>
    </row>
    <row r="3" spans="2:1024" ht="29.25" customHeight="1">
      <c r="B3" s="223" t="s">
        <v>36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4.25" customHeight="1">
      <c r="B4" s="7"/>
      <c r="C4" s="8"/>
      <c r="D4" s="43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5" customHeight="1">
      <c r="B5" s="12"/>
      <c r="C5" s="13"/>
      <c r="D5" s="12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>
      <c r="B6" s="46">
        <v>5</v>
      </c>
      <c r="C6" s="59" t="s">
        <v>7</v>
      </c>
      <c r="D6" s="48">
        <v>50100</v>
      </c>
      <c r="E6" s="49" t="s">
        <v>37</v>
      </c>
      <c r="F6" s="16">
        <v>0</v>
      </c>
      <c r="G6" s="16">
        <v>0</v>
      </c>
      <c r="H6" s="17">
        <v>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>
      <c r="B7" s="50"/>
      <c r="D7" s="51">
        <v>50200</v>
      </c>
      <c r="E7" s="49" t="s">
        <v>38</v>
      </c>
      <c r="F7" s="16">
        <v>0</v>
      </c>
      <c r="G7" s="16">
        <v>0</v>
      </c>
      <c r="H7" s="17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7">
      <c r="B8" s="50"/>
      <c r="D8" s="53">
        <v>50300</v>
      </c>
      <c r="E8" s="49" t="s">
        <v>39</v>
      </c>
      <c r="F8" s="16">
        <v>0</v>
      </c>
      <c r="G8" s="16">
        <v>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7">
      <c r="B9" s="50"/>
      <c r="D9" s="54">
        <v>50400</v>
      </c>
      <c r="E9" s="231" t="s">
        <v>40</v>
      </c>
      <c r="F9" s="232">
        <v>0</v>
      </c>
      <c r="G9" s="232">
        <v>0</v>
      </c>
      <c r="H9" s="233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35"/>
      <c r="C10" s="56" t="s">
        <v>1</v>
      </c>
      <c r="D10" s="35"/>
      <c r="E10" s="65"/>
      <c r="F10" s="37">
        <f>SUM(F6:F9)</f>
        <v>0</v>
      </c>
      <c r="G10" s="37">
        <f t="shared" ref="G10:H10" si="0">SUM(G6:G9)</f>
        <v>0</v>
      </c>
      <c r="H10" s="37">
        <f t="shared" si="0"/>
        <v>0</v>
      </c>
      <c r="I10" s="39"/>
      <c r="J10" s="39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  <c r="AJX10" s="40"/>
      <c r="AJY10" s="40"/>
      <c r="AJZ10" s="40"/>
      <c r="AKA10" s="40"/>
      <c r="AKB10" s="40"/>
      <c r="AKC10" s="40"/>
      <c r="AKD10" s="40"/>
      <c r="AKE10" s="40"/>
      <c r="AKF10" s="40"/>
      <c r="AKG10" s="40"/>
      <c r="AKH10" s="40"/>
      <c r="AKI10" s="40"/>
      <c r="AKJ10" s="40"/>
      <c r="AKK10" s="40"/>
      <c r="AKL10" s="40"/>
      <c r="AKM10" s="40"/>
      <c r="AKN10" s="40"/>
      <c r="AKO10" s="40"/>
      <c r="AKP10" s="40"/>
      <c r="AKQ10" s="40"/>
      <c r="AKR10" s="40"/>
      <c r="AKS10" s="40"/>
      <c r="AKT10" s="40"/>
      <c r="AKU10" s="40"/>
      <c r="AKV10" s="40"/>
      <c r="AKW10" s="40"/>
      <c r="AKX10" s="40"/>
      <c r="AKY10" s="40"/>
      <c r="AKZ10" s="40"/>
      <c r="ALA10" s="40"/>
      <c r="ALB10" s="40"/>
      <c r="ALC10" s="40"/>
      <c r="ALD10" s="40"/>
      <c r="ALE10" s="40"/>
      <c r="ALF10" s="40"/>
      <c r="ALG10" s="40"/>
      <c r="ALH10" s="40"/>
      <c r="ALI10" s="40"/>
      <c r="ALJ10" s="40"/>
      <c r="ALK10" s="40"/>
      <c r="ALL10" s="40"/>
      <c r="ALM10" s="40"/>
      <c r="ALN10" s="40"/>
      <c r="ALO10" s="40"/>
      <c r="ALP10" s="40"/>
      <c r="ALQ10" s="40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  <c r="AMH10" s="40"/>
      <c r="AMI10" s="40"/>
      <c r="AMJ10" s="40"/>
    </row>
    <row r="11" spans="2:1024" ht="15.95" customHeight="1">
      <c r="B11" s="3"/>
      <c r="C11" s="3"/>
      <c r="D11" s="3"/>
      <c r="E11" s="3"/>
      <c r="F11" s="41"/>
      <c r="G11" s="41"/>
      <c r="H11" s="41"/>
      <c r="I11" s="18"/>
      <c r="J11" s="18"/>
      <c r="K11" s="18"/>
    </row>
    <row r="12" spans="2:1024" ht="15.95" customHeight="1">
      <c r="B12" s="3"/>
      <c r="C12" s="3"/>
      <c r="D12" s="3"/>
      <c r="E12" s="3"/>
      <c r="F12" s="41"/>
      <c r="G12" s="41"/>
      <c r="H12" s="41"/>
      <c r="I12" s="18"/>
      <c r="J12" s="18"/>
      <c r="K12" s="18"/>
    </row>
    <row r="13" spans="2:1024" ht="15.95" customHeight="1">
      <c r="B13" s="3"/>
      <c r="C13" s="5"/>
      <c r="D13" s="3"/>
      <c r="E13" s="3"/>
      <c r="F13" s="41"/>
      <c r="G13" s="41"/>
      <c r="H13" s="41"/>
      <c r="I13" s="18"/>
      <c r="J13" s="18"/>
      <c r="K13" s="18"/>
    </row>
    <row r="14" spans="2:1024" ht="15.95" customHeight="1">
      <c r="B14" s="3"/>
      <c r="C14" s="3"/>
      <c r="D14" s="3"/>
      <c r="E14" s="3"/>
      <c r="F14" s="41"/>
      <c r="G14" s="41"/>
      <c r="H14" s="41"/>
      <c r="I14" s="18"/>
      <c r="J14" s="18"/>
      <c r="K14" s="18"/>
    </row>
    <row r="15" spans="2:1024" ht="15.95" customHeight="1">
      <c r="B15" s="3"/>
      <c r="C15" s="3"/>
      <c r="D15" s="3"/>
      <c r="E15" s="3"/>
      <c r="F15" s="41"/>
      <c r="G15" s="41"/>
      <c r="H15" s="41"/>
      <c r="I15" s="18"/>
      <c r="J15" s="18"/>
      <c r="K15" s="18"/>
    </row>
    <row r="16" spans="2:1024" ht="15.95" customHeight="1">
      <c r="B16" s="3"/>
      <c r="C16" s="3"/>
      <c r="D16" s="3"/>
      <c r="E16" s="3"/>
      <c r="F16" s="41"/>
      <c r="G16" s="41"/>
      <c r="H16" s="41"/>
      <c r="I16" s="18"/>
      <c r="J16" s="18"/>
      <c r="K16" s="18"/>
    </row>
    <row r="17" spans="2:11" ht="15.95" customHeight="1">
      <c r="B17" s="3"/>
      <c r="C17" s="3"/>
      <c r="D17" s="3"/>
      <c r="E17" s="3"/>
      <c r="F17" s="41"/>
      <c r="G17" s="41"/>
      <c r="H17" s="41"/>
      <c r="I17" s="18"/>
      <c r="J17" s="18"/>
      <c r="K17" s="18"/>
    </row>
    <row r="18" spans="2:11" ht="15.95" customHeight="1">
      <c r="B18" s="3"/>
      <c r="C18" s="3"/>
      <c r="D18" s="3"/>
      <c r="E18" s="3"/>
      <c r="F18" s="41"/>
      <c r="G18" s="41"/>
      <c r="H18" s="41"/>
      <c r="I18" s="18"/>
      <c r="J18" s="18"/>
      <c r="K18" s="18"/>
    </row>
    <row r="19" spans="2:11" ht="15.95" customHeight="1">
      <c r="B19" s="3"/>
      <c r="C19" s="3"/>
      <c r="D19" s="3"/>
      <c r="E19" s="3"/>
      <c r="F19" s="41"/>
      <c r="G19" s="41"/>
      <c r="H19" s="41"/>
      <c r="I19" s="18"/>
      <c r="J19" s="18"/>
      <c r="K19" s="18"/>
    </row>
    <row r="20" spans="2:11" ht="15.95" customHeight="1">
      <c r="B20" s="3"/>
      <c r="C20" s="3"/>
      <c r="D20" s="3"/>
      <c r="E20" s="3"/>
      <c r="F20" s="41"/>
      <c r="G20" s="41"/>
      <c r="H20" s="41"/>
      <c r="I20" s="18"/>
      <c r="J20" s="18"/>
      <c r="K20" s="18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MJ15"/>
  <sheetViews>
    <sheetView workbookViewId="0">
      <selection activeCell="F10" sqref="F10:H10"/>
    </sheetView>
  </sheetViews>
  <sheetFormatPr defaultRowHeight="15.75"/>
  <cols>
    <col min="1" max="1" width="2.375" customWidth="1"/>
    <col min="2" max="2" width="5.125" style="1" customWidth="1"/>
    <col min="3" max="3" width="16.5" style="4" customWidth="1"/>
    <col min="4" max="4" width="6.25" style="1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91.5" customHeight="1">
      <c r="D1" s="222" t="s">
        <v>135</v>
      </c>
      <c r="E1" s="222"/>
      <c r="F1" s="222"/>
      <c r="G1" s="222"/>
      <c r="H1" s="222"/>
    </row>
    <row r="3" spans="2:1024" ht="29.25" customHeight="1">
      <c r="B3" s="223" t="s">
        <v>41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7.25" customHeight="1">
      <c r="B4" s="12"/>
      <c r="C4" s="13"/>
      <c r="D4" s="66"/>
      <c r="E4" s="67"/>
      <c r="F4" s="9">
        <v>2017</v>
      </c>
      <c r="G4" s="10">
        <v>2018</v>
      </c>
      <c r="H4" s="11">
        <v>2019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2:1024" ht="14.25" customHeight="1">
      <c r="B5" s="50"/>
      <c r="C5" s="52"/>
      <c r="D5" s="50"/>
      <c r="E5" s="68"/>
      <c r="F5" s="9" t="s">
        <v>2</v>
      </c>
      <c r="G5" s="10" t="s">
        <v>2</v>
      </c>
      <c r="H5" s="11" t="s">
        <v>2</v>
      </c>
      <c r="I5" s="18"/>
      <c r="J5" s="18"/>
      <c r="K5" s="1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21" customHeight="1">
      <c r="B6" s="46">
        <v>6</v>
      </c>
      <c r="C6" s="59" t="s">
        <v>8</v>
      </c>
      <c r="D6" s="48">
        <v>60100</v>
      </c>
      <c r="E6" s="49" t="s">
        <v>42</v>
      </c>
      <c r="F6" s="16">
        <v>0</v>
      </c>
      <c r="G6" s="16">
        <v>0</v>
      </c>
      <c r="H6" s="17">
        <v>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>
      <c r="B7" s="50"/>
      <c r="C7"/>
      <c r="D7" s="51">
        <v>60200</v>
      </c>
      <c r="E7" s="68" t="s">
        <v>43</v>
      </c>
      <c r="F7" s="16">
        <v>0</v>
      </c>
      <c r="G7" s="16">
        <v>0</v>
      </c>
      <c r="H7" s="17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7">
      <c r="B8" s="50"/>
      <c r="D8" s="53">
        <v>60300</v>
      </c>
      <c r="E8" s="68" t="s">
        <v>44</v>
      </c>
      <c r="F8" s="16">
        <v>0</v>
      </c>
      <c r="G8" s="16">
        <v>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 ht="21" customHeight="1">
      <c r="B9" s="50"/>
      <c r="D9" s="54">
        <v>60400</v>
      </c>
      <c r="E9" s="42" t="s">
        <v>45</v>
      </c>
      <c r="F9" s="28">
        <v>0</v>
      </c>
      <c r="G9" s="29">
        <v>0</v>
      </c>
      <c r="H9" s="30">
        <v>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 ht="21" customHeight="1">
      <c r="B10" s="35"/>
      <c r="C10" s="56" t="s">
        <v>1</v>
      </c>
      <c r="D10" s="35"/>
      <c r="E10" s="65"/>
      <c r="F10" s="37">
        <f>SUM(F6:F9)</f>
        <v>0</v>
      </c>
      <c r="G10" s="37">
        <f t="shared" ref="G10:H10" si="0">SUM(G6:G9)</f>
        <v>0</v>
      </c>
      <c r="H10" s="37">
        <f t="shared" si="0"/>
        <v>0</v>
      </c>
      <c r="I10" s="39"/>
      <c r="J10" s="39"/>
      <c r="K10" s="39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  <c r="NP10" s="40"/>
      <c r="NQ10" s="40"/>
      <c r="NR10" s="40"/>
      <c r="NS10" s="40"/>
      <c r="NT10" s="40"/>
      <c r="NU10" s="40"/>
      <c r="NV10" s="40"/>
      <c r="NW10" s="40"/>
      <c r="NX10" s="40"/>
      <c r="NY10" s="40"/>
      <c r="NZ10" s="40"/>
      <c r="OA10" s="40"/>
      <c r="OB10" s="40"/>
      <c r="OC10" s="40"/>
      <c r="OD10" s="40"/>
      <c r="OE10" s="40"/>
      <c r="OF10" s="40"/>
      <c r="OG10" s="40"/>
      <c r="OH10" s="40"/>
      <c r="OI10" s="40"/>
      <c r="OJ10" s="40"/>
      <c r="OK10" s="40"/>
      <c r="OL10" s="40"/>
      <c r="OM10" s="40"/>
      <c r="ON10" s="40"/>
      <c r="OO10" s="40"/>
      <c r="OP10" s="40"/>
      <c r="OQ10" s="40"/>
      <c r="OR10" s="40"/>
      <c r="OS10" s="40"/>
      <c r="OT10" s="40"/>
      <c r="OU10" s="40"/>
      <c r="OV10" s="40"/>
      <c r="OW10" s="40"/>
      <c r="OX10" s="40"/>
      <c r="OY10" s="40"/>
      <c r="OZ10" s="40"/>
      <c r="PA10" s="40"/>
      <c r="PB10" s="40"/>
      <c r="PC10" s="40"/>
      <c r="PD10" s="40"/>
      <c r="PE10" s="40"/>
      <c r="PF10" s="40"/>
      <c r="PG10" s="40"/>
      <c r="PH10" s="40"/>
      <c r="PI10" s="40"/>
      <c r="PJ10" s="40"/>
      <c r="PK10" s="40"/>
      <c r="PL10" s="40"/>
      <c r="PM10" s="40"/>
      <c r="PN10" s="40"/>
      <c r="PO10" s="40"/>
      <c r="PP10" s="40"/>
      <c r="PQ10" s="40"/>
      <c r="PR10" s="40"/>
      <c r="PS10" s="40"/>
      <c r="PT10" s="40"/>
      <c r="PU10" s="40"/>
      <c r="PV10" s="40"/>
      <c r="PW10" s="40"/>
      <c r="PX10" s="40"/>
      <c r="PY10" s="40"/>
      <c r="PZ10" s="40"/>
      <c r="QA10" s="40"/>
      <c r="QB10" s="40"/>
      <c r="QC10" s="40"/>
      <c r="QD10" s="40"/>
      <c r="QE10" s="40"/>
      <c r="QF10" s="40"/>
      <c r="QG10" s="40"/>
      <c r="QH10" s="40"/>
      <c r="QI10" s="40"/>
      <c r="QJ10" s="40"/>
      <c r="QK10" s="40"/>
      <c r="QL10" s="40"/>
      <c r="QM10" s="40"/>
      <c r="QN10" s="40"/>
      <c r="QO10" s="40"/>
      <c r="QP10" s="40"/>
      <c r="QQ10" s="40"/>
      <c r="QR10" s="40"/>
      <c r="QS10" s="40"/>
      <c r="QT10" s="40"/>
      <c r="QU10" s="40"/>
      <c r="QV10" s="40"/>
      <c r="QW10" s="40"/>
      <c r="QX10" s="40"/>
      <c r="QY10" s="40"/>
      <c r="QZ10" s="40"/>
      <c r="RA10" s="40"/>
      <c r="RB10" s="40"/>
      <c r="RC10" s="40"/>
      <c r="RD10" s="40"/>
      <c r="RE10" s="40"/>
      <c r="RF10" s="40"/>
      <c r="RG10" s="40"/>
      <c r="RH10" s="40"/>
      <c r="RI10" s="40"/>
      <c r="RJ10" s="40"/>
      <c r="RK10" s="40"/>
      <c r="RL10" s="40"/>
      <c r="RM10" s="40"/>
      <c r="RN10" s="40"/>
      <c r="RO10" s="40"/>
      <c r="RP10" s="40"/>
      <c r="RQ10" s="40"/>
      <c r="RR10" s="40"/>
      <c r="RS10" s="40"/>
      <c r="RT10" s="40"/>
      <c r="RU10" s="40"/>
      <c r="RV10" s="40"/>
      <c r="RW10" s="40"/>
      <c r="RX10" s="40"/>
      <c r="RY10" s="40"/>
      <c r="RZ10" s="40"/>
      <c r="SA10" s="40"/>
      <c r="SB10" s="40"/>
      <c r="SC10" s="40"/>
      <c r="SD10" s="40"/>
      <c r="SE10" s="40"/>
      <c r="SF10" s="40"/>
      <c r="SG10" s="40"/>
      <c r="SH10" s="40"/>
      <c r="SI10" s="40"/>
      <c r="SJ10" s="40"/>
      <c r="SK10" s="40"/>
      <c r="SL10" s="40"/>
      <c r="SM10" s="40"/>
      <c r="SN10" s="40"/>
      <c r="SO10" s="40"/>
      <c r="SP10" s="40"/>
      <c r="SQ10" s="40"/>
      <c r="SR10" s="40"/>
      <c r="SS10" s="40"/>
      <c r="ST10" s="40"/>
      <c r="SU10" s="40"/>
      <c r="SV10" s="40"/>
      <c r="SW10" s="40"/>
      <c r="SX10" s="40"/>
      <c r="SY10" s="40"/>
      <c r="SZ10" s="40"/>
      <c r="TA10" s="40"/>
      <c r="TB10" s="40"/>
      <c r="TC10" s="40"/>
      <c r="TD10" s="40"/>
      <c r="TE10" s="40"/>
      <c r="TF10" s="40"/>
      <c r="TG10" s="40"/>
      <c r="TH10" s="40"/>
      <c r="TI10" s="40"/>
      <c r="TJ10" s="40"/>
      <c r="TK10" s="40"/>
      <c r="TL10" s="40"/>
      <c r="TM10" s="40"/>
      <c r="TN10" s="40"/>
      <c r="TO10" s="40"/>
      <c r="TP10" s="40"/>
      <c r="TQ10" s="40"/>
      <c r="TR10" s="40"/>
      <c r="TS10" s="40"/>
      <c r="TT10" s="40"/>
      <c r="TU10" s="40"/>
      <c r="TV10" s="40"/>
      <c r="TW10" s="40"/>
      <c r="TX10" s="40"/>
      <c r="TY10" s="40"/>
      <c r="TZ10" s="40"/>
      <c r="UA10" s="40"/>
      <c r="UB10" s="40"/>
      <c r="UC10" s="40"/>
      <c r="UD10" s="40"/>
      <c r="UE10" s="40"/>
      <c r="UF10" s="40"/>
      <c r="UG10" s="40"/>
      <c r="UH10" s="40"/>
      <c r="UI10" s="40"/>
      <c r="UJ10" s="40"/>
      <c r="UK10" s="40"/>
      <c r="UL10" s="40"/>
      <c r="UM10" s="40"/>
      <c r="UN10" s="40"/>
      <c r="UO10" s="40"/>
      <c r="UP10" s="40"/>
      <c r="UQ10" s="40"/>
      <c r="UR10" s="40"/>
      <c r="US10" s="40"/>
      <c r="UT10" s="40"/>
      <c r="UU10" s="40"/>
      <c r="UV10" s="40"/>
      <c r="UW10" s="40"/>
      <c r="UX10" s="40"/>
      <c r="UY10" s="40"/>
      <c r="UZ10" s="40"/>
      <c r="VA10" s="40"/>
      <c r="VB10" s="40"/>
      <c r="VC10" s="40"/>
      <c r="VD10" s="40"/>
      <c r="VE10" s="40"/>
      <c r="VF10" s="40"/>
      <c r="VG10" s="40"/>
      <c r="VH10" s="40"/>
      <c r="VI10" s="40"/>
      <c r="VJ10" s="40"/>
      <c r="VK10" s="40"/>
      <c r="VL10" s="40"/>
      <c r="VM10" s="40"/>
      <c r="VN10" s="40"/>
      <c r="VO10" s="40"/>
      <c r="VP10" s="40"/>
      <c r="VQ10" s="40"/>
      <c r="VR10" s="40"/>
      <c r="VS10" s="40"/>
      <c r="VT10" s="40"/>
      <c r="VU10" s="40"/>
      <c r="VV10" s="40"/>
      <c r="VW10" s="40"/>
      <c r="VX10" s="40"/>
      <c r="VY10" s="40"/>
      <c r="VZ10" s="40"/>
      <c r="WA10" s="40"/>
      <c r="WB10" s="40"/>
      <c r="WC10" s="40"/>
      <c r="WD10" s="40"/>
      <c r="WE10" s="40"/>
      <c r="WF10" s="40"/>
      <c r="WG10" s="40"/>
      <c r="WH10" s="40"/>
      <c r="WI10" s="40"/>
      <c r="WJ10" s="40"/>
      <c r="WK10" s="40"/>
      <c r="WL10" s="40"/>
      <c r="WM10" s="40"/>
      <c r="WN10" s="40"/>
      <c r="WO10" s="40"/>
      <c r="WP10" s="40"/>
      <c r="WQ10" s="40"/>
      <c r="WR10" s="40"/>
      <c r="WS10" s="40"/>
      <c r="WT10" s="40"/>
      <c r="WU10" s="40"/>
      <c r="WV10" s="40"/>
      <c r="WW10" s="40"/>
      <c r="WX10" s="40"/>
      <c r="WY10" s="40"/>
      <c r="WZ10" s="40"/>
      <c r="XA10" s="40"/>
      <c r="XB10" s="40"/>
      <c r="XC10" s="40"/>
      <c r="XD10" s="40"/>
      <c r="XE10" s="40"/>
      <c r="XF10" s="40"/>
      <c r="XG10" s="40"/>
      <c r="XH10" s="40"/>
      <c r="XI10" s="40"/>
      <c r="XJ10" s="40"/>
      <c r="XK10" s="40"/>
      <c r="XL10" s="40"/>
      <c r="XM10" s="40"/>
      <c r="XN10" s="40"/>
      <c r="XO10" s="40"/>
      <c r="XP10" s="40"/>
      <c r="XQ10" s="40"/>
      <c r="XR10" s="40"/>
      <c r="XS10" s="40"/>
      <c r="XT10" s="40"/>
      <c r="XU10" s="40"/>
      <c r="XV10" s="40"/>
      <c r="XW10" s="40"/>
      <c r="XX10" s="40"/>
      <c r="XY10" s="40"/>
      <c r="XZ10" s="40"/>
      <c r="YA10" s="40"/>
      <c r="YB10" s="40"/>
      <c r="YC10" s="40"/>
      <c r="YD10" s="40"/>
      <c r="YE10" s="40"/>
      <c r="YF10" s="40"/>
      <c r="YG10" s="40"/>
      <c r="YH10" s="40"/>
      <c r="YI10" s="40"/>
      <c r="YJ10" s="40"/>
      <c r="YK10" s="40"/>
      <c r="YL10" s="40"/>
      <c r="YM10" s="40"/>
      <c r="YN10" s="40"/>
      <c r="YO10" s="40"/>
      <c r="YP10" s="40"/>
      <c r="YQ10" s="40"/>
      <c r="YR10" s="40"/>
      <c r="YS10" s="40"/>
      <c r="YT10" s="40"/>
      <c r="YU10" s="40"/>
      <c r="YV10" s="40"/>
      <c r="YW10" s="40"/>
      <c r="YX10" s="40"/>
      <c r="YY10" s="40"/>
      <c r="YZ10" s="40"/>
      <c r="ZA10" s="40"/>
      <c r="ZB10" s="40"/>
      <c r="ZC10" s="40"/>
      <c r="ZD10" s="40"/>
      <c r="ZE10" s="40"/>
      <c r="ZF10" s="40"/>
      <c r="ZG10" s="40"/>
      <c r="ZH10" s="40"/>
      <c r="ZI10" s="40"/>
      <c r="ZJ10" s="40"/>
      <c r="ZK10" s="40"/>
      <c r="ZL10" s="40"/>
      <c r="ZM10" s="40"/>
      <c r="ZN10" s="40"/>
      <c r="ZO10" s="40"/>
      <c r="ZP10" s="40"/>
      <c r="ZQ10" s="40"/>
      <c r="ZR10" s="40"/>
      <c r="ZS10" s="40"/>
      <c r="ZT10" s="40"/>
      <c r="ZU10" s="40"/>
      <c r="ZV10" s="40"/>
      <c r="ZW10" s="40"/>
      <c r="ZX10" s="40"/>
      <c r="ZY10" s="40"/>
      <c r="ZZ10" s="40"/>
      <c r="AAA10" s="40"/>
      <c r="AAB10" s="40"/>
      <c r="AAC10" s="40"/>
      <c r="AAD10" s="40"/>
      <c r="AAE10" s="40"/>
      <c r="AAF10" s="40"/>
      <c r="AAG10" s="40"/>
      <c r="AAH10" s="40"/>
      <c r="AAI10" s="40"/>
      <c r="AAJ10" s="40"/>
      <c r="AAK10" s="40"/>
      <c r="AAL10" s="40"/>
      <c r="AAM10" s="40"/>
      <c r="AAN10" s="40"/>
      <c r="AAO10" s="40"/>
      <c r="AAP10" s="40"/>
      <c r="AAQ10" s="40"/>
      <c r="AAR10" s="40"/>
      <c r="AAS10" s="40"/>
      <c r="AAT10" s="40"/>
      <c r="AAU10" s="40"/>
      <c r="AAV10" s="40"/>
      <c r="AAW10" s="40"/>
      <c r="AAX10" s="40"/>
      <c r="AAY10" s="40"/>
      <c r="AAZ10" s="40"/>
      <c r="ABA10" s="40"/>
      <c r="ABB10" s="40"/>
      <c r="ABC10" s="40"/>
      <c r="ABD10" s="40"/>
      <c r="ABE10" s="40"/>
      <c r="ABF10" s="40"/>
      <c r="ABG10" s="40"/>
      <c r="ABH10" s="40"/>
      <c r="ABI10" s="40"/>
      <c r="ABJ10" s="40"/>
      <c r="ABK10" s="40"/>
      <c r="ABL10" s="40"/>
      <c r="ABM10" s="40"/>
      <c r="ABN10" s="40"/>
      <c r="ABO10" s="40"/>
      <c r="ABP10" s="40"/>
      <c r="ABQ10" s="40"/>
      <c r="ABR10" s="40"/>
      <c r="ABS10" s="40"/>
      <c r="ABT10" s="40"/>
      <c r="ABU10" s="40"/>
      <c r="ABV10" s="40"/>
      <c r="ABW10" s="40"/>
      <c r="ABX10" s="40"/>
      <c r="ABY10" s="40"/>
      <c r="ABZ10" s="40"/>
      <c r="ACA10" s="40"/>
      <c r="ACB10" s="40"/>
      <c r="ACC10" s="40"/>
      <c r="ACD10" s="40"/>
      <c r="ACE10" s="40"/>
      <c r="ACF10" s="40"/>
      <c r="ACG10" s="40"/>
      <c r="ACH10" s="40"/>
      <c r="ACI10" s="40"/>
      <c r="ACJ10" s="40"/>
      <c r="ACK10" s="40"/>
      <c r="ACL10" s="40"/>
      <c r="ACM10" s="40"/>
      <c r="ACN10" s="40"/>
      <c r="ACO10" s="40"/>
      <c r="ACP10" s="40"/>
      <c r="ACQ10" s="40"/>
      <c r="ACR10" s="40"/>
      <c r="ACS10" s="40"/>
      <c r="ACT10" s="40"/>
      <c r="ACU10" s="40"/>
      <c r="ACV10" s="40"/>
      <c r="ACW10" s="40"/>
      <c r="ACX10" s="40"/>
      <c r="ACY10" s="40"/>
      <c r="ACZ10" s="40"/>
      <c r="ADA10" s="40"/>
      <c r="ADB10" s="40"/>
      <c r="ADC10" s="40"/>
      <c r="ADD10" s="40"/>
      <c r="ADE10" s="40"/>
      <c r="ADF10" s="40"/>
      <c r="ADG10" s="40"/>
      <c r="ADH10" s="40"/>
      <c r="ADI10" s="40"/>
      <c r="ADJ10" s="40"/>
      <c r="ADK10" s="40"/>
      <c r="ADL10" s="40"/>
      <c r="ADM10" s="40"/>
      <c r="ADN10" s="40"/>
      <c r="ADO10" s="40"/>
      <c r="ADP10" s="40"/>
      <c r="ADQ10" s="40"/>
      <c r="ADR10" s="40"/>
      <c r="ADS10" s="40"/>
      <c r="ADT10" s="40"/>
      <c r="ADU10" s="40"/>
      <c r="ADV10" s="40"/>
      <c r="ADW10" s="40"/>
      <c r="ADX10" s="40"/>
      <c r="ADY10" s="40"/>
      <c r="ADZ10" s="40"/>
      <c r="AEA10" s="40"/>
      <c r="AEB10" s="40"/>
      <c r="AEC10" s="40"/>
      <c r="AED10" s="40"/>
      <c r="AEE10" s="40"/>
      <c r="AEF10" s="40"/>
      <c r="AEG10" s="40"/>
      <c r="AEH10" s="40"/>
      <c r="AEI10" s="40"/>
      <c r="AEJ10" s="40"/>
      <c r="AEK10" s="40"/>
      <c r="AEL10" s="40"/>
      <c r="AEM10" s="40"/>
      <c r="AEN10" s="40"/>
      <c r="AEO10" s="40"/>
      <c r="AEP10" s="40"/>
      <c r="AEQ10" s="40"/>
      <c r="AER10" s="40"/>
      <c r="AES10" s="40"/>
      <c r="AET10" s="40"/>
      <c r="AEU10" s="40"/>
      <c r="AEV10" s="40"/>
      <c r="AEW10" s="40"/>
      <c r="AEX10" s="40"/>
      <c r="AEY10" s="40"/>
      <c r="AEZ10" s="40"/>
      <c r="AFA10" s="40"/>
      <c r="AFB10" s="40"/>
      <c r="AFC10" s="40"/>
      <c r="AFD10" s="40"/>
      <c r="AFE10" s="40"/>
      <c r="AFF10" s="40"/>
      <c r="AFG10" s="40"/>
      <c r="AFH10" s="40"/>
      <c r="AFI10" s="40"/>
      <c r="AFJ10" s="40"/>
      <c r="AFK10" s="40"/>
      <c r="AFL10" s="40"/>
      <c r="AFM10" s="40"/>
      <c r="AFN10" s="40"/>
      <c r="AFO10" s="40"/>
      <c r="AFP10" s="40"/>
      <c r="AFQ10" s="40"/>
      <c r="AFR10" s="40"/>
      <c r="AFS10" s="40"/>
      <c r="AFT10" s="40"/>
      <c r="AFU10" s="40"/>
      <c r="AFV10" s="40"/>
      <c r="AFW10" s="40"/>
      <c r="AFX10" s="40"/>
      <c r="AFY10" s="40"/>
      <c r="AFZ10" s="40"/>
      <c r="AGA10" s="40"/>
      <c r="AGB10" s="40"/>
      <c r="AGC10" s="40"/>
      <c r="AGD10" s="40"/>
      <c r="AGE10" s="40"/>
      <c r="AGF10" s="40"/>
      <c r="AGG10" s="40"/>
      <c r="AGH10" s="40"/>
      <c r="AGI10" s="40"/>
      <c r="AGJ10" s="40"/>
      <c r="AGK10" s="40"/>
      <c r="AGL10" s="40"/>
      <c r="AGM10" s="40"/>
      <c r="AGN10" s="40"/>
      <c r="AGO10" s="40"/>
      <c r="AGP10" s="40"/>
      <c r="AGQ10" s="40"/>
      <c r="AGR10" s="40"/>
      <c r="AGS10" s="40"/>
      <c r="AGT10" s="40"/>
      <c r="AGU10" s="40"/>
      <c r="AGV10" s="40"/>
      <c r="AGW10" s="40"/>
      <c r="AGX10" s="40"/>
      <c r="AGY10" s="40"/>
      <c r="AGZ10" s="40"/>
      <c r="AHA10" s="40"/>
      <c r="AHB10" s="40"/>
      <c r="AHC10" s="40"/>
      <c r="AHD10" s="40"/>
      <c r="AHE10" s="40"/>
      <c r="AHF10" s="40"/>
      <c r="AHG10" s="40"/>
      <c r="AHH10" s="40"/>
      <c r="AHI10" s="40"/>
      <c r="AHJ10" s="40"/>
      <c r="AHK10" s="40"/>
      <c r="AHL10" s="40"/>
      <c r="AHM10" s="40"/>
      <c r="AHN10" s="40"/>
      <c r="AHO10" s="40"/>
      <c r="AHP10" s="40"/>
      <c r="AHQ10" s="40"/>
      <c r="AHR10" s="40"/>
      <c r="AHS10" s="40"/>
      <c r="AHT10" s="40"/>
      <c r="AHU10" s="40"/>
      <c r="AHV10" s="40"/>
      <c r="AHW10" s="40"/>
      <c r="AHX10" s="40"/>
      <c r="AHY10" s="40"/>
      <c r="AHZ10" s="40"/>
      <c r="AIA10" s="40"/>
      <c r="AIB10" s="40"/>
      <c r="AIC10" s="40"/>
      <c r="AID10" s="40"/>
      <c r="AIE10" s="40"/>
      <c r="AIF10" s="40"/>
      <c r="AIG10" s="40"/>
      <c r="AIH10" s="40"/>
      <c r="AII10" s="40"/>
      <c r="AIJ10" s="40"/>
      <c r="AIK10" s="40"/>
      <c r="AIL10" s="40"/>
      <c r="AIM10" s="40"/>
      <c r="AIN10" s="40"/>
      <c r="AIO10" s="40"/>
      <c r="AIP10" s="40"/>
      <c r="AIQ10" s="40"/>
      <c r="AIR10" s="40"/>
      <c r="AIS10" s="40"/>
      <c r="AIT10" s="40"/>
      <c r="AIU10" s="40"/>
      <c r="AIV10" s="40"/>
      <c r="AIW10" s="40"/>
      <c r="AIX10" s="40"/>
      <c r="AIY10" s="40"/>
      <c r="AIZ10" s="40"/>
      <c r="AJA10" s="40"/>
      <c r="AJB10" s="40"/>
      <c r="AJC10" s="40"/>
      <c r="AJD10" s="40"/>
      <c r="AJE10" s="40"/>
      <c r="AJF10" s="40"/>
      <c r="AJG10" s="40"/>
      <c r="AJH10" s="40"/>
      <c r="AJI10" s="40"/>
      <c r="AJJ10" s="40"/>
      <c r="AJK10" s="40"/>
      <c r="AJL10" s="40"/>
      <c r="AJM10" s="40"/>
      <c r="AJN10" s="40"/>
      <c r="AJO10" s="40"/>
      <c r="AJP10" s="40"/>
      <c r="AJQ10" s="40"/>
      <c r="AJR10" s="40"/>
      <c r="AJS10" s="40"/>
      <c r="AJT10" s="40"/>
      <c r="AJU10" s="40"/>
      <c r="AJV10" s="40"/>
      <c r="AJW10" s="40"/>
      <c r="AJX10" s="40"/>
      <c r="AJY10" s="40"/>
      <c r="AJZ10" s="40"/>
      <c r="AKA10" s="40"/>
      <c r="AKB10" s="40"/>
      <c r="AKC10" s="40"/>
      <c r="AKD10" s="40"/>
      <c r="AKE10" s="40"/>
      <c r="AKF10" s="40"/>
      <c r="AKG10" s="40"/>
      <c r="AKH10" s="40"/>
      <c r="AKI10" s="40"/>
      <c r="AKJ10" s="40"/>
      <c r="AKK10" s="40"/>
      <c r="AKL10" s="40"/>
      <c r="AKM10" s="40"/>
      <c r="AKN10" s="40"/>
      <c r="AKO10" s="40"/>
      <c r="AKP10" s="40"/>
      <c r="AKQ10" s="40"/>
      <c r="AKR10" s="40"/>
      <c r="AKS10" s="40"/>
      <c r="AKT10" s="40"/>
      <c r="AKU10" s="40"/>
      <c r="AKV10" s="40"/>
      <c r="AKW10" s="40"/>
      <c r="AKX10" s="40"/>
      <c r="AKY10" s="40"/>
      <c r="AKZ10" s="40"/>
      <c r="ALA10" s="40"/>
      <c r="ALB10" s="40"/>
      <c r="ALC10" s="40"/>
      <c r="ALD10" s="40"/>
      <c r="ALE10" s="40"/>
      <c r="ALF10" s="40"/>
      <c r="ALG10" s="40"/>
      <c r="ALH10" s="40"/>
      <c r="ALI10" s="40"/>
      <c r="ALJ10" s="40"/>
      <c r="ALK10" s="40"/>
      <c r="ALL10" s="40"/>
      <c r="ALM10" s="40"/>
      <c r="ALN10" s="40"/>
      <c r="ALO10" s="40"/>
      <c r="ALP10" s="40"/>
      <c r="ALQ10" s="40"/>
      <c r="ALR10" s="40"/>
      <c r="ALS10" s="40"/>
      <c r="ALT10" s="40"/>
      <c r="ALU10" s="40"/>
      <c r="ALV10" s="40"/>
      <c r="ALW10" s="40"/>
      <c r="ALX10" s="40"/>
      <c r="ALY10" s="40"/>
      <c r="ALZ10" s="40"/>
      <c r="AMA10" s="40"/>
      <c r="AMB10" s="40"/>
      <c r="AMC10" s="40"/>
      <c r="AMD10" s="40"/>
      <c r="AME10" s="40"/>
      <c r="AMF10" s="40"/>
      <c r="AMG10" s="40"/>
      <c r="AMH10" s="40"/>
      <c r="AMI10" s="40"/>
      <c r="AMJ10" s="40"/>
    </row>
    <row r="11" spans="2:1024" ht="15.95" customHeight="1">
      <c r="B11" s="3"/>
      <c r="C11" s="3"/>
      <c r="D11" s="3"/>
      <c r="E11" s="3"/>
      <c r="F11" s="41"/>
      <c r="G11" s="41"/>
      <c r="H11" s="41"/>
      <c r="I11" s="18"/>
      <c r="J11" s="18"/>
      <c r="K11" s="18"/>
    </row>
    <row r="12" spans="2:1024" ht="15.95" customHeight="1">
      <c r="B12" s="3"/>
      <c r="C12" s="3"/>
      <c r="D12" s="3"/>
      <c r="E12" s="3"/>
      <c r="F12" s="41"/>
      <c r="G12" s="41"/>
      <c r="H12" s="41"/>
      <c r="I12" s="18"/>
      <c r="J12" s="18"/>
      <c r="K12" s="18"/>
    </row>
    <row r="13" spans="2:1024" ht="15.95" customHeight="1">
      <c r="B13" s="3"/>
      <c r="C13" s="3"/>
      <c r="D13" s="3"/>
      <c r="E13" s="3"/>
      <c r="F13" s="41"/>
      <c r="G13" s="41"/>
      <c r="H13" s="41"/>
      <c r="I13" s="18"/>
      <c r="J13" s="18"/>
      <c r="K13" s="18"/>
    </row>
    <row r="14" spans="2:1024" ht="15.95" customHeight="1">
      <c r="B14" s="3"/>
      <c r="C14" s="5"/>
      <c r="D14" s="3"/>
      <c r="E14" s="3"/>
      <c r="F14" s="41"/>
      <c r="G14" s="41"/>
      <c r="H14" s="41"/>
      <c r="I14" s="18"/>
      <c r="J14" s="18"/>
      <c r="K14" s="18"/>
    </row>
    <row r="15" spans="2:1024" ht="15.95" customHeight="1">
      <c r="B15" s="3"/>
      <c r="C15" s="3"/>
      <c r="D15" s="3"/>
      <c r="E15" s="3"/>
      <c r="F15" s="41"/>
      <c r="G15" s="41"/>
      <c r="H15" s="41"/>
      <c r="I15" s="18"/>
      <c r="J15" s="18"/>
      <c r="K15" s="18"/>
    </row>
  </sheetData>
  <mergeCells count="4">
    <mergeCell ref="D1:H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AMJ15"/>
  <sheetViews>
    <sheetView workbookViewId="0">
      <selection activeCell="F11" sqref="F11:H11"/>
    </sheetView>
  </sheetViews>
  <sheetFormatPr defaultRowHeight="15.75"/>
  <cols>
    <col min="1" max="1" width="2.875" customWidth="1"/>
    <col min="2" max="2" width="5.125" style="1" customWidth="1"/>
    <col min="3" max="3" width="21.75" style="4" customWidth="1"/>
    <col min="4" max="4" width="7.125" style="4" customWidth="1"/>
    <col min="5" max="5" width="15.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8.5" customHeight="1">
      <c r="C1" s="222" t="s">
        <v>136</v>
      </c>
      <c r="D1" s="222"/>
      <c r="E1" s="222"/>
      <c r="F1" s="222"/>
      <c r="G1" s="222"/>
      <c r="H1" s="222"/>
    </row>
    <row r="3" spans="2:1024" ht="29.25" customHeight="1">
      <c r="B3" s="223" t="s">
        <v>12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7.25" customHeight="1">
      <c r="B4" s="7"/>
      <c r="C4" s="8"/>
      <c r="D4" s="69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2.75" customHeight="1">
      <c r="B5" s="12"/>
      <c r="C5" s="13"/>
      <c r="D5" s="6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 ht="28.5" customHeight="1">
      <c r="B6" s="46">
        <v>1</v>
      </c>
      <c r="C6" s="47" t="s">
        <v>3</v>
      </c>
      <c r="D6" s="70"/>
      <c r="E6" s="71" t="s">
        <v>46</v>
      </c>
      <c r="F6" s="16">
        <v>210000</v>
      </c>
      <c r="G6" s="16">
        <v>210000</v>
      </c>
      <c r="H6" s="17">
        <v>210000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21" customHeight="1">
      <c r="B7" s="50"/>
      <c r="D7" s="72"/>
      <c r="E7" s="72" t="s">
        <v>47</v>
      </c>
      <c r="F7" s="16">
        <v>71000</v>
      </c>
      <c r="G7" s="16">
        <v>71000</v>
      </c>
      <c r="H7" s="17">
        <v>71000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>
      <c r="B8" s="50"/>
      <c r="D8" s="73"/>
      <c r="E8" s="73" t="s">
        <v>48</v>
      </c>
      <c r="F8" s="16">
        <v>0</v>
      </c>
      <c r="G8" s="16">
        <v>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>
      <c r="B9" s="50"/>
      <c r="D9" s="74"/>
      <c r="E9" s="74" t="s">
        <v>49</v>
      </c>
      <c r="F9" s="28">
        <f>F11-F6-F7-F8-F10</f>
        <v>47000</v>
      </c>
      <c r="G9" s="28">
        <f t="shared" ref="G9:H9" si="0">G11-G6-G7-G8-G10</f>
        <v>45500</v>
      </c>
      <c r="H9" s="28">
        <f t="shared" si="0"/>
        <v>45500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>
      <c r="B10" s="50"/>
      <c r="D10" s="75"/>
      <c r="E10" s="75"/>
      <c r="F10" s="28">
        <v>0</v>
      </c>
      <c r="G10" s="29">
        <v>0</v>
      </c>
      <c r="H10" s="30">
        <v>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76"/>
      <c r="E11" s="65"/>
      <c r="F11" s="37">
        <f>'entrate_tributarie_-_categorie'!F10</f>
        <v>328000</v>
      </c>
      <c r="G11" s="37">
        <f>'entrate_tributarie_-_categorie'!G10</f>
        <v>326500</v>
      </c>
      <c r="H11" s="37">
        <f>'entrate_tributarie_-_categorie'!H10</f>
        <v>326500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5" spans="2:1024">
      <c r="C15" s="5"/>
      <c r="D15" s="5"/>
    </row>
  </sheetData>
  <mergeCells count="4">
    <mergeCell ref="C1:H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AMJ16"/>
  <sheetViews>
    <sheetView workbookViewId="0">
      <selection activeCell="F11" sqref="F11:H11"/>
    </sheetView>
  </sheetViews>
  <sheetFormatPr defaultRowHeight="15.75"/>
  <cols>
    <col min="1" max="1" width="2.125" customWidth="1"/>
    <col min="2" max="2" width="3.625" style="1" customWidth="1"/>
    <col min="3" max="3" width="18.25" style="4" customWidth="1"/>
    <col min="4" max="4" width="7" style="4" customWidth="1"/>
    <col min="5" max="5" width="26.875" style="42" customWidth="1"/>
    <col min="6" max="8" width="15.375" style="5" customWidth="1"/>
    <col min="9" max="1024" width="9.5" style="3" customWidth="1"/>
    <col min="1025" max="1025" width="9" customWidth="1"/>
  </cols>
  <sheetData>
    <row r="1" spans="2:1024" ht="84.75" customHeight="1">
      <c r="C1" s="222" t="s">
        <v>137</v>
      </c>
      <c r="D1" s="222"/>
      <c r="E1" s="222"/>
      <c r="F1" s="222"/>
      <c r="G1" s="222"/>
    </row>
    <row r="3" spans="2:1024" ht="29.25" customHeight="1">
      <c r="B3" s="223" t="s">
        <v>18</v>
      </c>
      <c r="C3" s="223"/>
      <c r="D3" s="223" t="s">
        <v>13</v>
      </c>
      <c r="E3" s="223"/>
      <c r="F3" s="223" t="s">
        <v>1</v>
      </c>
      <c r="G3" s="223"/>
      <c r="H3" s="223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</row>
    <row r="4" spans="2:1024" ht="17.25" customHeight="1">
      <c r="B4" s="7"/>
      <c r="C4" s="8"/>
      <c r="D4" s="43"/>
      <c r="E4" s="44"/>
      <c r="F4" s="9">
        <v>2017</v>
      </c>
      <c r="G4" s="10">
        <v>2018</v>
      </c>
      <c r="H4" s="11">
        <v>2019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</row>
    <row r="5" spans="2:1024" ht="14.25" customHeight="1">
      <c r="B5" s="12"/>
      <c r="C5" s="13"/>
      <c r="D5" s="6"/>
      <c r="E5" s="45"/>
      <c r="F5" s="9" t="s">
        <v>2</v>
      </c>
      <c r="G5" s="10" t="s">
        <v>2</v>
      </c>
      <c r="H5" s="11" t="s">
        <v>2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2:1024">
      <c r="B6" s="46">
        <v>2</v>
      </c>
      <c r="C6" s="59" t="s">
        <v>4</v>
      </c>
      <c r="D6" s="70"/>
      <c r="E6" s="70" t="s">
        <v>50</v>
      </c>
      <c r="F6" s="16">
        <v>4580</v>
      </c>
      <c r="G6" s="16">
        <v>1580</v>
      </c>
      <c r="H6" s="17">
        <v>1580</v>
      </c>
      <c r="I6" s="18"/>
      <c r="J6" s="18"/>
      <c r="K6" s="18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2:1024" ht="21" customHeight="1">
      <c r="B7" s="50"/>
      <c r="C7" s="77"/>
      <c r="D7" s="72"/>
      <c r="E7" s="72" t="s">
        <v>51</v>
      </c>
      <c r="F7" s="16">
        <v>0</v>
      </c>
      <c r="G7" s="16">
        <v>0</v>
      </c>
      <c r="H7" s="17">
        <v>0</v>
      </c>
      <c r="I7" s="18"/>
      <c r="J7" s="18"/>
      <c r="K7" s="18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2:1024" ht="21" customHeight="1">
      <c r="B8" s="50"/>
      <c r="D8" s="73"/>
      <c r="E8" s="73" t="s">
        <v>52</v>
      </c>
      <c r="F8" s="16">
        <v>0</v>
      </c>
      <c r="G8" s="16">
        <v>0</v>
      </c>
      <c r="H8" s="17">
        <v>0</v>
      </c>
      <c r="I8" s="18"/>
      <c r="J8" s="18"/>
      <c r="K8" s="1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2:1024">
      <c r="B9" s="50"/>
      <c r="D9" s="74"/>
      <c r="E9" s="74" t="s">
        <v>49</v>
      </c>
      <c r="F9" s="16">
        <f>F11-F6-F7-F8-F10</f>
        <v>11000</v>
      </c>
      <c r="G9" s="16">
        <f t="shared" ref="G9:H9" si="0">G11-G6-G7-G8-G10</f>
        <v>8600</v>
      </c>
      <c r="H9" s="16">
        <f t="shared" si="0"/>
        <v>8600</v>
      </c>
      <c r="I9" s="18"/>
      <c r="J9" s="18"/>
      <c r="K9" s="1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2:1024">
      <c r="B10" s="50"/>
      <c r="D10" s="75"/>
      <c r="E10" s="75"/>
      <c r="F10" s="28">
        <v>0</v>
      </c>
      <c r="G10" s="29">
        <v>0</v>
      </c>
      <c r="H10" s="30">
        <v>0</v>
      </c>
      <c r="I10" s="18"/>
      <c r="J10" s="18"/>
      <c r="K10" s="18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2:1024" ht="21" customHeight="1">
      <c r="B11" s="35"/>
      <c r="C11" s="56" t="s">
        <v>1</v>
      </c>
      <c r="D11" s="78"/>
      <c r="E11" s="57"/>
      <c r="F11" s="58">
        <f>entrate_da_trasferimenti_corren!F11</f>
        <v>15580</v>
      </c>
      <c r="G11" s="58">
        <f>entrate_da_trasferimenti_corren!G11</f>
        <v>10180</v>
      </c>
      <c r="H11" s="58">
        <f>entrate_da_trasferimenti_corren!H11</f>
        <v>10180</v>
      </c>
      <c r="I11" s="39"/>
      <c r="J11" s="39"/>
      <c r="K11" s="39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  <c r="NP11" s="40"/>
      <c r="NQ11" s="40"/>
      <c r="NR11" s="40"/>
      <c r="NS11" s="40"/>
      <c r="NT11" s="40"/>
      <c r="NU11" s="40"/>
      <c r="NV11" s="40"/>
      <c r="NW11" s="40"/>
      <c r="NX11" s="40"/>
      <c r="NY11" s="40"/>
      <c r="NZ11" s="40"/>
      <c r="OA11" s="40"/>
      <c r="OB11" s="40"/>
      <c r="OC11" s="40"/>
      <c r="OD11" s="40"/>
      <c r="OE11" s="40"/>
      <c r="OF11" s="40"/>
      <c r="OG11" s="40"/>
      <c r="OH11" s="40"/>
      <c r="OI11" s="40"/>
      <c r="OJ11" s="40"/>
      <c r="OK11" s="40"/>
      <c r="OL11" s="40"/>
      <c r="OM11" s="40"/>
      <c r="ON11" s="40"/>
      <c r="OO11" s="40"/>
      <c r="OP11" s="40"/>
      <c r="OQ11" s="40"/>
      <c r="OR11" s="40"/>
      <c r="OS11" s="40"/>
      <c r="OT11" s="40"/>
      <c r="OU11" s="40"/>
      <c r="OV11" s="40"/>
      <c r="OW11" s="40"/>
      <c r="OX11" s="40"/>
      <c r="OY11" s="40"/>
      <c r="OZ11" s="40"/>
      <c r="PA11" s="40"/>
      <c r="PB11" s="40"/>
      <c r="PC11" s="40"/>
      <c r="PD11" s="40"/>
      <c r="PE11" s="40"/>
      <c r="PF11" s="40"/>
      <c r="PG11" s="40"/>
      <c r="PH11" s="40"/>
      <c r="PI11" s="40"/>
      <c r="PJ11" s="40"/>
      <c r="PK11" s="40"/>
      <c r="PL11" s="40"/>
      <c r="PM11" s="40"/>
      <c r="PN11" s="40"/>
      <c r="PO11" s="40"/>
      <c r="PP11" s="40"/>
      <c r="PQ11" s="40"/>
      <c r="PR11" s="40"/>
      <c r="PS11" s="40"/>
      <c r="PT11" s="40"/>
      <c r="PU11" s="40"/>
      <c r="PV11" s="40"/>
      <c r="PW11" s="40"/>
      <c r="PX11" s="40"/>
      <c r="PY11" s="40"/>
      <c r="PZ11" s="40"/>
      <c r="QA11" s="40"/>
      <c r="QB11" s="40"/>
      <c r="QC11" s="40"/>
      <c r="QD11" s="40"/>
      <c r="QE11" s="40"/>
      <c r="QF11" s="40"/>
      <c r="QG11" s="40"/>
      <c r="QH11" s="40"/>
      <c r="QI11" s="40"/>
      <c r="QJ11" s="40"/>
      <c r="QK11" s="40"/>
      <c r="QL11" s="40"/>
      <c r="QM11" s="40"/>
      <c r="QN11" s="40"/>
      <c r="QO11" s="40"/>
      <c r="QP11" s="40"/>
      <c r="QQ11" s="40"/>
      <c r="QR11" s="40"/>
      <c r="QS11" s="40"/>
      <c r="QT11" s="40"/>
      <c r="QU11" s="40"/>
      <c r="QV11" s="40"/>
      <c r="QW11" s="40"/>
      <c r="QX11" s="40"/>
      <c r="QY11" s="40"/>
      <c r="QZ11" s="40"/>
      <c r="RA11" s="40"/>
      <c r="RB11" s="40"/>
      <c r="RC11" s="40"/>
      <c r="RD11" s="40"/>
      <c r="RE11" s="40"/>
      <c r="RF11" s="40"/>
      <c r="RG11" s="40"/>
      <c r="RH11" s="40"/>
      <c r="RI11" s="40"/>
      <c r="RJ11" s="40"/>
      <c r="RK11" s="40"/>
      <c r="RL11" s="40"/>
      <c r="RM11" s="40"/>
      <c r="RN11" s="40"/>
      <c r="RO11" s="40"/>
      <c r="RP11" s="40"/>
      <c r="RQ11" s="40"/>
      <c r="RR11" s="40"/>
      <c r="RS11" s="40"/>
      <c r="RT11" s="40"/>
      <c r="RU11" s="40"/>
      <c r="RV11" s="40"/>
      <c r="RW11" s="40"/>
      <c r="RX11" s="40"/>
      <c r="RY11" s="40"/>
      <c r="RZ11" s="40"/>
      <c r="SA11" s="40"/>
      <c r="SB11" s="40"/>
      <c r="SC11" s="40"/>
      <c r="SD11" s="40"/>
      <c r="SE11" s="40"/>
      <c r="SF11" s="40"/>
      <c r="SG11" s="40"/>
      <c r="SH11" s="40"/>
      <c r="SI11" s="40"/>
      <c r="SJ11" s="40"/>
      <c r="SK11" s="40"/>
      <c r="SL11" s="40"/>
      <c r="SM11" s="40"/>
      <c r="SN11" s="40"/>
      <c r="SO11" s="40"/>
      <c r="SP11" s="40"/>
      <c r="SQ11" s="40"/>
      <c r="SR11" s="40"/>
      <c r="SS11" s="40"/>
      <c r="ST11" s="40"/>
      <c r="SU11" s="40"/>
      <c r="SV11" s="40"/>
      <c r="SW11" s="40"/>
      <c r="SX11" s="40"/>
      <c r="SY11" s="40"/>
      <c r="SZ11" s="40"/>
      <c r="TA11" s="40"/>
      <c r="TB11" s="40"/>
      <c r="TC11" s="40"/>
      <c r="TD11" s="40"/>
      <c r="TE11" s="40"/>
      <c r="TF11" s="40"/>
      <c r="TG11" s="40"/>
      <c r="TH11" s="40"/>
      <c r="TI11" s="40"/>
      <c r="TJ11" s="40"/>
      <c r="TK11" s="40"/>
      <c r="TL11" s="40"/>
      <c r="TM11" s="40"/>
      <c r="TN11" s="40"/>
      <c r="TO11" s="40"/>
      <c r="TP11" s="40"/>
      <c r="TQ11" s="40"/>
      <c r="TR11" s="40"/>
      <c r="TS11" s="40"/>
      <c r="TT11" s="40"/>
      <c r="TU11" s="40"/>
      <c r="TV11" s="40"/>
      <c r="TW11" s="40"/>
      <c r="TX11" s="40"/>
      <c r="TY11" s="40"/>
      <c r="TZ11" s="40"/>
      <c r="UA11" s="40"/>
      <c r="UB11" s="40"/>
      <c r="UC11" s="40"/>
      <c r="UD11" s="40"/>
      <c r="UE11" s="40"/>
      <c r="UF11" s="40"/>
      <c r="UG11" s="40"/>
      <c r="UH11" s="40"/>
      <c r="UI11" s="40"/>
      <c r="UJ11" s="40"/>
      <c r="UK11" s="40"/>
      <c r="UL11" s="40"/>
      <c r="UM11" s="40"/>
      <c r="UN11" s="40"/>
      <c r="UO11" s="40"/>
      <c r="UP11" s="40"/>
      <c r="UQ11" s="40"/>
      <c r="UR11" s="40"/>
      <c r="US11" s="40"/>
      <c r="UT11" s="40"/>
      <c r="UU11" s="40"/>
      <c r="UV11" s="40"/>
      <c r="UW11" s="40"/>
      <c r="UX11" s="40"/>
      <c r="UY11" s="40"/>
      <c r="UZ11" s="40"/>
      <c r="VA11" s="40"/>
      <c r="VB11" s="40"/>
      <c r="VC11" s="40"/>
      <c r="VD11" s="40"/>
      <c r="VE11" s="40"/>
      <c r="VF11" s="40"/>
      <c r="VG11" s="40"/>
      <c r="VH11" s="40"/>
      <c r="VI11" s="40"/>
      <c r="VJ11" s="40"/>
      <c r="VK11" s="40"/>
      <c r="VL11" s="40"/>
      <c r="VM11" s="40"/>
      <c r="VN11" s="40"/>
      <c r="VO11" s="40"/>
      <c r="VP11" s="40"/>
      <c r="VQ11" s="40"/>
      <c r="VR11" s="40"/>
      <c r="VS11" s="40"/>
      <c r="VT11" s="40"/>
      <c r="VU11" s="40"/>
      <c r="VV11" s="40"/>
      <c r="VW11" s="40"/>
      <c r="VX11" s="40"/>
      <c r="VY11" s="40"/>
      <c r="VZ11" s="40"/>
      <c r="WA11" s="40"/>
      <c r="WB11" s="40"/>
      <c r="WC11" s="40"/>
      <c r="WD11" s="40"/>
      <c r="WE11" s="40"/>
      <c r="WF11" s="40"/>
      <c r="WG11" s="40"/>
      <c r="WH11" s="40"/>
      <c r="WI11" s="40"/>
      <c r="WJ11" s="40"/>
      <c r="WK11" s="40"/>
      <c r="WL11" s="40"/>
      <c r="WM11" s="40"/>
      <c r="WN11" s="40"/>
      <c r="WO11" s="40"/>
      <c r="WP11" s="40"/>
      <c r="WQ11" s="40"/>
      <c r="WR11" s="40"/>
      <c r="WS11" s="40"/>
      <c r="WT11" s="40"/>
      <c r="WU11" s="40"/>
      <c r="WV11" s="40"/>
      <c r="WW11" s="40"/>
      <c r="WX11" s="40"/>
      <c r="WY11" s="40"/>
      <c r="WZ11" s="40"/>
      <c r="XA11" s="40"/>
      <c r="XB11" s="40"/>
      <c r="XC11" s="40"/>
      <c r="XD11" s="40"/>
      <c r="XE11" s="40"/>
      <c r="XF11" s="40"/>
      <c r="XG11" s="40"/>
      <c r="XH11" s="40"/>
      <c r="XI11" s="40"/>
      <c r="XJ11" s="40"/>
      <c r="XK11" s="40"/>
      <c r="XL11" s="40"/>
      <c r="XM11" s="40"/>
      <c r="XN11" s="40"/>
      <c r="XO11" s="40"/>
      <c r="XP11" s="40"/>
      <c r="XQ11" s="40"/>
      <c r="XR11" s="40"/>
      <c r="XS11" s="40"/>
      <c r="XT11" s="40"/>
      <c r="XU11" s="40"/>
      <c r="XV11" s="40"/>
      <c r="XW11" s="40"/>
      <c r="XX11" s="40"/>
      <c r="XY11" s="40"/>
      <c r="XZ11" s="40"/>
      <c r="YA11" s="40"/>
      <c r="YB11" s="40"/>
      <c r="YC11" s="40"/>
      <c r="YD11" s="40"/>
      <c r="YE11" s="40"/>
      <c r="YF11" s="40"/>
      <c r="YG11" s="40"/>
      <c r="YH11" s="40"/>
      <c r="YI11" s="40"/>
      <c r="YJ11" s="40"/>
      <c r="YK11" s="40"/>
      <c r="YL11" s="40"/>
      <c r="YM11" s="40"/>
      <c r="YN11" s="40"/>
      <c r="YO11" s="40"/>
      <c r="YP11" s="40"/>
      <c r="YQ11" s="40"/>
      <c r="YR11" s="40"/>
      <c r="YS11" s="40"/>
      <c r="YT11" s="40"/>
      <c r="YU11" s="40"/>
      <c r="YV11" s="40"/>
      <c r="YW11" s="40"/>
      <c r="YX11" s="40"/>
      <c r="YY11" s="40"/>
      <c r="YZ11" s="40"/>
      <c r="ZA11" s="40"/>
      <c r="ZB11" s="40"/>
      <c r="ZC11" s="40"/>
      <c r="ZD11" s="40"/>
      <c r="ZE11" s="40"/>
      <c r="ZF11" s="40"/>
      <c r="ZG11" s="40"/>
      <c r="ZH11" s="40"/>
      <c r="ZI11" s="40"/>
      <c r="ZJ11" s="40"/>
      <c r="ZK11" s="40"/>
      <c r="ZL11" s="40"/>
      <c r="ZM11" s="40"/>
      <c r="ZN11" s="40"/>
      <c r="ZO11" s="40"/>
      <c r="ZP11" s="40"/>
      <c r="ZQ11" s="40"/>
      <c r="ZR11" s="40"/>
      <c r="ZS11" s="40"/>
      <c r="ZT11" s="40"/>
      <c r="ZU11" s="40"/>
      <c r="ZV11" s="40"/>
      <c r="ZW11" s="40"/>
      <c r="ZX11" s="40"/>
      <c r="ZY11" s="40"/>
      <c r="ZZ11" s="40"/>
      <c r="AAA11" s="40"/>
      <c r="AAB11" s="40"/>
      <c r="AAC11" s="40"/>
      <c r="AAD11" s="40"/>
      <c r="AAE11" s="40"/>
      <c r="AAF11" s="40"/>
      <c r="AAG11" s="40"/>
      <c r="AAH11" s="40"/>
      <c r="AAI11" s="40"/>
      <c r="AAJ11" s="40"/>
      <c r="AAK11" s="40"/>
      <c r="AAL11" s="40"/>
      <c r="AAM11" s="40"/>
      <c r="AAN11" s="40"/>
      <c r="AAO11" s="40"/>
      <c r="AAP11" s="40"/>
      <c r="AAQ11" s="40"/>
      <c r="AAR11" s="40"/>
      <c r="AAS11" s="40"/>
      <c r="AAT11" s="40"/>
      <c r="AAU11" s="40"/>
      <c r="AAV11" s="40"/>
      <c r="AAW11" s="40"/>
      <c r="AAX11" s="40"/>
      <c r="AAY11" s="40"/>
      <c r="AAZ11" s="40"/>
      <c r="ABA11" s="40"/>
      <c r="ABB11" s="40"/>
      <c r="ABC11" s="40"/>
      <c r="ABD11" s="40"/>
      <c r="ABE11" s="40"/>
      <c r="ABF11" s="40"/>
      <c r="ABG11" s="40"/>
      <c r="ABH11" s="40"/>
      <c r="ABI11" s="40"/>
      <c r="ABJ11" s="40"/>
      <c r="ABK11" s="40"/>
      <c r="ABL11" s="40"/>
      <c r="ABM11" s="40"/>
      <c r="ABN11" s="40"/>
      <c r="ABO11" s="40"/>
      <c r="ABP11" s="40"/>
      <c r="ABQ11" s="40"/>
      <c r="ABR11" s="40"/>
      <c r="ABS11" s="40"/>
      <c r="ABT11" s="40"/>
      <c r="ABU11" s="40"/>
      <c r="ABV11" s="40"/>
      <c r="ABW11" s="40"/>
      <c r="ABX11" s="40"/>
      <c r="ABY11" s="40"/>
      <c r="ABZ11" s="40"/>
      <c r="ACA11" s="40"/>
      <c r="ACB11" s="40"/>
      <c r="ACC11" s="40"/>
      <c r="ACD11" s="40"/>
      <c r="ACE11" s="40"/>
      <c r="ACF11" s="40"/>
      <c r="ACG11" s="40"/>
      <c r="ACH11" s="40"/>
      <c r="ACI11" s="40"/>
      <c r="ACJ11" s="40"/>
      <c r="ACK11" s="40"/>
      <c r="ACL11" s="40"/>
      <c r="ACM11" s="40"/>
      <c r="ACN11" s="40"/>
      <c r="ACO11" s="40"/>
      <c r="ACP11" s="40"/>
      <c r="ACQ11" s="40"/>
      <c r="ACR11" s="40"/>
      <c r="ACS11" s="40"/>
      <c r="ACT11" s="40"/>
      <c r="ACU11" s="40"/>
      <c r="ACV11" s="40"/>
      <c r="ACW11" s="40"/>
      <c r="ACX11" s="40"/>
      <c r="ACY11" s="40"/>
      <c r="ACZ11" s="40"/>
      <c r="ADA11" s="40"/>
      <c r="ADB11" s="40"/>
      <c r="ADC11" s="40"/>
      <c r="ADD11" s="40"/>
      <c r="ADE11" s="40"/>
      <c r="ADF11" s="40"/>
      <c r="ADG11" s="40"/>
      <c r="ADH11" s="40"/>
      <c r="ADI11" s="40"/>
      <c r="ADJ11" s="40"/>
      <c r="ADK11" s="40"/>
      <c r="ADL11" s="40"/>
      <c r="ADM11" s="40"/>
      <c r="ADN11" s="40"/>
      <c r="ADO11" s="40"/>
      <c r="ADP11" s="40"/>
      <c r="ADQ11" s="40"/>
      <c r="ADR11" s="40"/>
      <c r="ADS11" s="40"/>
      <c r="ADT11" s="40"/>
      <c r="ADU11" s="40"/>
      <c r="ADV11" s="40"/>
      <c r="ADW11" s="40"/>
      <c r="ADX11" s="40"/>
      <c r="ADY11" s="40"/>
      <c r="ADZ11" s="40"/>
      <c r="AEA11" s="40"/>
      <c r="AEB11" s="40"/>
      <c r="AEC11" s="40"/>
      <c r="AED11" s="40"/>
      <c r="AEE11" s="40"/>
      <c r="AEF11" s="40"/>
      <c r="AEG11" s="40"/>
      <c r="AEH11" s="40"/>
      <c r="AEI11" s="40"/>
      <c r="AEJ11" s="40"/>
      <c r="AEK11" s="40"/>
      <c r="AEL11" s="40"/>
      <c r="AEM11" s="40"/>
      <c r="AEN11" s="40"/>
      <c r="AEO11" s="40"/>
      <c r="AEP11" s="40"/>
      <c r="AEQ11" s="40"/>
      <c r="AER11" s="40"/>
      <c r="AES11" s="40"/>
      <c r="AET11" s="40"/>
      <c r="AEU11" s="40"/>
      <c r="AEV11" s="40"/>
      <c r="AEW11" s="40"/>
      <c r="AEX11" s="40"/>
      <c r="AEY11" s="40"/>
      <c r="AEZ11" s="40"/>
      <c r="AFA11" s="40"/>
      <c r="AFB11" s="40"/>
      <c r="AFC11" s="40"/>
      <c r="AFD11" s="40"/>
      <c r="AFE11" s="40"/>
      <c r="AFF11" s="40"/>
      <c r="AFG11" s="40"/>
      <c r="AFH11" s="40"/>
      <c r="AFI11" s="40"/>
      <c r="AFJ11" s="40"/>
      <c r="AFK11" s="40"/>
      <c r="AFL11" s="40"/>
      <c r="AFM11" s="40"/>
      <c r="AFN11" s="40"/>
      <c r="AFO11" s="40"/>
      <c r="AFP11" s="40"/>
      <c r="AFQ11" s="40"/>
      <c r="AFR11" s="40"/>
      <c r="AFS11" s="40"/>
      <c r="AFT11" s="40"/>
      <c r="AFU11" s="40"/>
      <c r="AFV11" s="40"/>
      <c r="AFW11" s="40"/>
      <c r="AFX11" s="40"/>
      <c r="AFY11" s="40"/>
      <c r="AFZ11" s="40"/>
      <c r="AGA11" s="40"/>
      <c r="AGB11" s="40"/>
      <c r="AGC11" s="40"/>
      <c r="AGD11" s="40"/>
      <c r="AGE11" s="40"/>
      <c r="AGF11" s="40"/>
      <c r="AGG11" s="40"/>
      <c r="AGH11" s="40"/>
      <c r="AGI11" s="40"/>
      <c r="AGJ11" s="40"/>
      <c r="AGK11" s="40"/>
      <c r="AGL11" s="40"/>
      <c r="AGM11" s="40"/>
      <c r="AGN11" s="40"/>
      <c r="AGO11" s="40"/>
      <c r="AGP11" s="40"/>
      <c r="AGQ11" s="40"/>
      <c r="AGR11" s="40"/>
      <c r="AGS11" s="40"/>
      <c r="AGT11" s="40"/>
      <c r="AGU11" s="40"/>
      <c r="AGV11" s="40"/>
      <c r="AGW11" s="40"/>
      <c r="AGX11" s="40"/>
      <c r="AGY11" s="40"/>
      <c r="AGZ11" s="40"/>
      <c r="AHA11" s="40"/>
      <c r="AHB11" s="40"/>
      <c r="AHC11" s="40"/>
      <c r="AHD11" s="40"/>
      <c r="AHE11" s="40"/>
      <c r="AHF11" s="40"/>
      <c r="AHG11" s="40"/>
      <c r="AHH11" s="40"/>
      <c r="AHI11" s="40"/>
      <c r="AHJ11" s="40"/>
      <c r="AHK11" s="40"/>
      <c r="AHL11" s="40"/>
      <c r="AHM11" s="40"/>
      <c r="AHN11" s="40"/>
      <c r="AHO11" s="40"/>
      <c r="AHP11" s="40"/>
      <c r="AHQ11" s="40"/>
      <c r="AHR11" s="40"/>
      <c r="AHS11" s="40"/>
      <c r="AHT11" s="40"/>
      <c r="AHU11" s="40"/>
      <c r="AHV11" s="40"/>
      <c r="AHW11" s="40"/>
      <c r="AHX11" s="40"/>
      <c r="AHY11" s="40"/>
      <c r="AHZ11" s="40"/>
      <c r="AIA11" s="40"/>
      <c r="AIB11" s="40"/>
      <c r="AIC11" s="40"/>
      <c r="AID11" s="40"/>
      <c r="AIE11" s="40"/>
      <c r="AIF11" s="40"/>
      <c r="AIG11" s="40"/>
      <c r="AIH11" s="40"/>
      <c r="AII11" s="40"/>
      <c r="AIJ11" s="40"/>
      <c r="AIK11" s="40"/>
      <c r="AIL11" s="40"/>
      <c r="AIM11" s="40"/>
      <c r="AIN11" s="40"/>
      <c r="AIO11" s="40"/>
      <c r="AIP11" s="40"/>
      <c r="AIQ11" s="40"/>
      <c r="AIR11" s="40"/>
      <c r="AIS11" s="40"/>
      <c r="AIT11" s="40"/>
      <c r="AIU11" s="40"/>
      <c r="AIV11" s="40"/>
      <c r="AIW11" s="40"/>
      <c r="AIX11" s="40"/>
      <c r="AIY11" s="40"/>
      <c r="AIZ11" s="40"/>
      <c r="AJA11" s="40"/>
      <c r="AJB11" s="40"/>
      <c r="AJC11" s="40"/>
      <c r="AJD11" s="40"/>
      <c r="AJE11" s="40"/>
      <c r="AJF11" s="40"/>
      <c r="AJG11" s="40"/>
      <c r="AJH11" s="40"/>
      <c r="AJI11" s="40"/>
      <c r="AJJ11" s="40"/>
      <c r="AJK11" s="40"/>
      <c r="AJL11" s="40"/>
      <c r="AJM11" s="40"/>
      <c r="AJN11" s="40"/>
      <c r="AJO11" s="40"/>
      <c r="AJP11" s="40"/>
      <c r="AJQ11" s="40"/>
      <c r="AJR11" s="40"/>
      <c r="AJS11" s="40"/>
      <c r="AJT11" s="40"/>
      <c r="AJU11" s="40"/>
      <c r="AJV11" s="40"/>
      <c r="AJW11" s="40"/>
      <c r="AJX11" s="40"/>
      <c r="AJY11" s="40"/>
      <c r="AJZ11" s="40"/>
      <c r="AKA11" s="40"/>
      <c r="AKB11" s="40"/>
      <c r="AKC11" s="40"/>
      <c r="AKD11" s="40"/>
      <c r="AKE11" s="40"/>
      <c r="AKF11" s="40"/>
      <c r="AKG11" s="40"/>
      <c r="AKH11" s="40"/>
      <c r="AKI11" s="40"/>
      <c r="AKJ11" s="40"/>
      <c r="AKK11" s="40"/>
      <c r="AKL11" s="40"/>
      <c r="AKM11" s="40"/>
      <c r="AKN11" s="40"/>
      <c r="AKO11" s="40"/>
      <c r="AKP11" s="40"/>
      <c r="AKQ11" s="40"/>
      <c r="AKR11" s="40"/>
      <c r="AKS11" s="40"/>
      <c r="AKT11" s="40"/>
      <c r="AKU11" s="40"/>
      <c r="AKV11" s="40"/>
      <c r="AKW11" s="40"/>
      <c r="AKX11" s="40"/>
      <c r="AKY11" s="40"/>
      <c r="AKZ11" s="40"/>
      <c r="ALA11" s="40"/>
      <c r="ALB11" s="40"/>
      <c r="ALC11" s="40"/>
      <c r="ALD11" s="40"/>
      <c r="ALE11" s="40"/>
      <c r="ALF11" s="40"/>
      <c r="ALG11" s="40"/>
      <c r="ALH11" s="40"/>
      <c r="ALI11" s="40"/>
      <c r="ALJ11" s="40"/>
      <c r="ALK11" s="40"/>
      <c r="ALL11" s="40"/>
      <c r="ALM11" s="40"/>
      <c r="ALN11" s="40"/>
      <c r="ALO11" s="40"/>
      <c r="ALP11" s="40"/>
      <c r="ALQ11" s="40"/>
      <c r="ALR11" s="40"/>
      <c r="ALS11" s="40"/>
      <c r="ALT11" s="40"/>
      <c r="ALU11" s="40"/>
      <c r="ALV11" s="40"/>
      <c r="ALW11" s="40"/>
      <c r="ALX11" s="40"/>
      <c r="ALY11" s="40"/>
      <c r="ALZ11" s="40"/>
      <c r="AMA11" s="40"/>
      <c r="AMB11" s="40"/>
      <c r="AMC11" s="40"/>
      <c r="AMD11" s="40"/>
      <c r="AME11" s="40"/>
      <c r="AMF11" s="40"/>
      <c r="AMG11" s="40"/>
      <c r="AMH11" s="40"/>
      <c r="AMI11" s="40"/>
      <c r="AMJ11" s="40"/>
    </row>
    <row r="16" spans="2:1024">
      <c r="C16" s="5"/>
      <c r="D16" s="5"/>
    </row>
  </sheetData>
  <mergeCells count="4">
    <mergeCell ref="C1:G1"/>
    <mergeCell ref="B3:C3"/>
    <mergeCell ref="D3:E3"/>
    <mergeCell ref="F3:H3"/>
  </mergeCells>
  <pageMargins left="0" right="0" top="0.39370078740157505" bottom="0.39370078740157505" header="0" footer="0"/>
  <pageSetup paperSize="0" fitToWidth="0" fitToHeight="0" orientation="portrait" horizontalDpi="0" verticalDpi="0" copies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19</vt:i4>
      </vt:variant>
    </vt:vector>
  </HeadingPairs>
  <TitlesOfParts>
    <vt:vector size="19" baseType="lpstr">
      <vt:lpstr>entrata_-_titoli</vt:lpstr>
      <vt:lpstr>entrate_tributarie_-_categorie</vt:lpstr>
      <vt:lpstr>entrate_da_trasferimenti_corren</vt:lpstr>
      <vt:lpstr>entrate_extratributarie_-_categ</vt:lpstr>
      <vt:lpstr>entrate_in_conto_capitale_-_cat</vt:lpstr>
      <vt:lpstr>entrate_in_conto_capitale_-_rid</vt:lpstr>
      <vt:lpstr>entrate_in_conto_capitale_-_acc</vt:lpstr>
      <vt:lpstr>principali_entrate_tributarie</vt:lpstr>
      <vt:lpstr>principali_entrate_da_trasferim</vt:lpstr>
      <vt:lpstr>principali_entrate_extratributa</vt:lpstr>
      <vt:lpstr>principali_entrate_in_conto_cap</vt:lpstr>
      <vt:lpstr>spesa_-_titoli</vt:lpstr>
      <vt:lpstr>spese_correnti_-_missioni</vt:lpstr>
      <vt:lpstr>spese_correnti_-_macroaggregati</vt:lpstr>
      <vt:lpstr>spese_in_conto_capitale_-_missi</vt:lpstr>
      <vt:lpstr>spese_in_conto_capitale_-_macro</vt:lpstr>
      <vt:lpstr>principali_spese_per_investimen</vt:lpstr>
      <vt:lpstr>equilibri_di_bilancio</vt:lpstr>
      <vt:lpstr>entità_mutui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Patuelli</dc:creator>
  <cp:lastModifiedBy>User</cp:lastModifiedBy>
  <cp:revision>21</cp:revision>
  <cp:lastPrinted>2017-06-01T08:48:40Z</cp:lastPrinted>
  <dcterms:created xsi:type="dcterms:W3CDTF">2009-04-16T11:32:48Z</dcterms:created>
  <dcterms:modified xsi:type="dcterms:W3CDTF">2017-06-01T09:22:32Z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