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crezia.cotti\Desktop\"/>
    </mc:Choice>
  </mc:AlternateContent>
  <xr:revisionPtr revIDLastSave="0" documentId="8_{97B43B8B-9D7B-41BB-B403-2807737DB97A}" xr6:coauthVersionLast="47" xr6:coauthVersionMax="47" xr10:uidLastSave="{00000000-0000-0000-0000-000000000000}"/>
  <bookViews>
    <workbookView xWindow="-120" yWindow="-120" windowWidth="29040" windowHeight="15720" xr2:uid="{48D7DAF7-AEC4-490A-9479-34974979D0C8}"/>
  </bookViews>
  <sheets>
    <sheet name="sindaco senza magg erogat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D7" i="1"/>
  <c r="D8" i="1" l="1"/>
  <c r="F7" i="1"/>
  <c r="C25" i="1" l="1"/>
  <c r="C19" i="1"/>
  <c r="C13" i="1"/>
  <c r="F8" i="1"/>
  <c r="C14" i="1" l="1"/>
  <c r="G13" i="1"/>
  <c r="E13" i="1"/>
  <c r="D13" i="1"/>
  <c r="D14" i="1" s="1"/>
  <c r="C20" i="1"/>
  <c r="G19" i="1"/>
  <c r="E19" i="1"/>
  <c r="D19" i="1"/>
  <c r="D20" i="1" s="1"/>
  <c r="C26" i="1"/>
  <c r="G25" i="1"/>
  <c r="E25" i="1"/>
  <c r="D25" i="1"/>
  <c r="D26" i="1" l="1"/>
  <c r="E26" i="1"/>
  <c r="F25" i="1"/>
  <c r="G26" i="1"/>
  <c r="H25" i="1"/>
  <c r="H26" i="1" s="1"/>
  <c r="E20" i="1"/>
  <c r="F19" i="1"/>
  <c r="G20" i="1"/>
  <c r="H19" i="1"/>
  <c r="H20" i="1" s="1"/>
  <c r="E14" i="1"/>
  <c r="F13" i="1"/>
  <c r="G14" i="1"/>
  <c r="H13" i="1"/>
  <c r="H14" i="1" s="1"/>
  <c r="I13" i="1" l="1"/>
  <c r="F14" i="1"/>
  <c r="I14" i="1" s="1"/>
  <c r="F20" i="1"/>
  <c r="I19" i="1"/>
  <c r="I20" i="1" s="1"/>
  <c r="F26" i="1"/>
  <c r="I25" i="1"/>
  <c r="I26" i="1" s="1"/>
</calcChain>
</file>

<file path=xl/sharedStrings.xml><?xml version="1.0" encoding="utf-8"?>
<sst xmlns="http://schemas.openxmlformats.org/spreadsheetml/2006/main" count="67" uniqueCount="22">
  <si>
    <t>Commi da 583 a 587 dell'art. 1 della Legge n. 234/2021 legge di bilancio 2022</t>
  </si>
  <si>
    <t>Indennità mensile lorda Presidente Regione</t>
  </si>
  <si>
    <t xml:space="preserve">Parametrazione comma 583 dell'art. 1 della Legge n. 234/2021 </t>
  </si>
  <si>
    <t xml:space="preserve"> Indennità Sindaco mensile lorda anno 2021 - SENZA maggiorazioni e con riduzione del 10%</t>
  </si>
  <si>
    <t xml:space="preserve"> Incremento indennità Sindaco mensile lorda  A REGIME</t>
  </si>
  <si>
    <t xml:space="preserve"> </t>
  </si>
  <si>
    <t>%</t>
  </si>
  <si>
    <t>Importo mensile lordo  A REGIME</t>
  </si>
  <si>
    <t>50% LAV DIP.</t>
  </si>
  <si>
    <t>anno 2022 sindaco</t>
  </si>
  <si>
    <t>% gradualità</t>
  </si>
  <si>
    <t xml:space="preserve">Incremento mensile lordo </t>
  </si>
  <si>
    <t>Nuova indennità mensile lorda</t>
  </si>
  <si>
    <t>Incremento annuale lordo</t>
  </si>
  <si>
    <t>IRAP 8,5% su incremento annuale</t>
  </si>
  <si>
    <t xml:space="preserve">Rateo fine mandato su incremento annuale </t>
  </si>
  <si>
    <t>IRAP 8,5% su rateo fine mandato</t>
  </si>
  <si>
    <t>maggiore spesa annua</t>
  </si>
  <si>
    <t>anno 2023</t>
  </si>
  <si>
    <t>Incremento mensile lordo</t>
  </si>
  <si>
    <t>Rideterminazione indennità di funzione sindaco</t>
  </si>
  <si>
    <t>dall'anno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</si>
</sst>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43" fontId="3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43" fontId="0" fillId="0" borderId="1" xfId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vertical="center" wrapText="1"/>
    </xf>
    <xf numFmtId="43" fontId="0" fillId="0" borderId="0" xfId="1" applyFont="1" applyFill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 wrapText="1"/>
    </xf>
    <xf numFmtId="43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3" fontId="0" fillId="0" borderId="0" xfId="1" applyFont="1" applyFill="1" applyAlignment="1">
      <alignment vertical="center" wrapText="1"/>
    </xf>
    <xf numFmtId="43" fontId="0" fillId="0" borderId="0" xfId="1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3" fillId="0" borderId="0" xfId="1" applyFont="1" applyFill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9B85-3FFC-480E-8136-B19BA2B5C44F}">
  <dimension ref="A2:R40"/>
  <sheetViews>
    <sheetView tabSelected="1" workbookViewId="0">
      <selection activeCell="K12" sqref="K12"/>
    </sheetView>
  </sheetViews>
  <sheetFormatPr defaultColWidth="9.140625" defaultRowHeight="15" x14ac:dyDescent="0.25"/>
  <cols>
    <col min="1" max="1" width="12.42578125" style="1" bestFit="1" customWidth="1"/>
    <col min="2" max="2" width="10.7109375" style="22" customWidth="1"/>
    <col min="3" max="4" width="12.42578125" style="3" customWidth="1"/>
    <col min="5" max="6" width="12.85546875" style="3" customWidth="1"/>
    <col min="7" max="7" width="11.28515625" style="3" customWidth="1"/>
    <col min="8" max="8" width="12.140625" style="3" customWidth="1"/>
    <col min="9" max="10" width="11.85546875" style="3" customWidth="1"/>
    <col min="11" max="11" width="9.85546875" style="1" bestFit="1" customWidth="1"/>
    <col min="12" max="12" width="11.140625" style="1" customWidth="1"/>
    <col min="13" max="13" width="11.5703125" style="1" customWidth="1"/>
    <col min="14" max="14" width="10.85546875" style="1" customWidth="1"/>
    <col min="15" max="16" width="11.5703125" style="1" customWidth="1"/>
    <col min="17" max="18" width="9.140625" style="1" customWidth="1"/>
    <col min="19" max="16384" width="9.140625" style="1"/>
  </cols>
  <sheetData>
    <row r="2" spans="1:18" ht="18.75" x14ac:dyDescent="0.25">
      <c r="B2" s="30" t="s">
        <v>20</v>
      </c>
      <c r="C2" s="30"/>
      <c r="D2" s="30"/>
      <c r="E2" s="30"/>
      <c r="F2" s="30"/>
      <c r="G2" s="30"/>
      <c r="H2" s="30"/>
      <c r="I2" s="30"/>
      <c r="J2" s="2"/>
    </row>
    <row r="3" spans="1:18" ht="18.75" x14ac:dyDescent="0.25">
      <c r="B3" s="30" t="s">
        <v>0</v>
      </c>
      <c r="C3" s="30"/>
      <c r="D3" s="30"/>
      <c r="E3" s="30"/>
      <c r="F3" s="30"/>
      <c r="G3" s="30"/>
      <c r="H3" s="30"/>
      <c r="I3" s="30"/>
      <c r="J3" s="2"/>
    </row>
    <row r="5" spans="1:18" ht="47.25" customHeight="1" x14ac:dyDescent="0.25">
      <c r="B5" s="31" t="s">
        <v>1</v>
      </c>
      <c r="C5" s="28" t="s">
        <v>2</v>
      </c>
      <c r="D5" s="28"/>
      <c r="E5" s="28" t="s">
        <v>3</v>
      </c>
      <c r="F5" s="28" t="s">
        <v>4</v>
      </c>
      <c r="G5" s="28" t="s">
        <v>5</v>
      </c>
      <c r="L5" s="27"/>
      <c r="M5" s="27"/>
      <c r="N5" s="27"/>
    </row>
    <row r="6" spans="1:18" ht="98.25" customHeight="1" x14ac:dyDescent="0.25">
      <c r="B6" s="31"/>
      <c r="C6" s="4" t="s">
        <v>6</v>
      </c>
      <c r="D6" s="5" t="s">
        <v>7</v>
      </c>
      <c r="E6" s="28"/>
      <c r="F6" s="28"/>
      <c r="G6" s="28"/>
      <c r="L6" s="6"/>
      <c r="M6" s="7"/>
      <c r="N6" s="7"/>
    </row>
    <row r="7" spans="1:18" ht="63" customHeight="1" x14ac:dyDescent="0.25">
      <c r="B7" s="8">
        <v>13800</v>
      </c>
      <c r="C7" s="9">
        <v>0.16</v>
      </c>
      <c r="D7" s="10">
        <f>SUM(B7*C7)</f>
        <v>2208</v>
      </c>
      <c r="E7" s="11">
        <v>1659.38</v>
      </c>
      <c r="F7" s="12">
        <f>D7-E7</f>
        <v>548.61999999999989</v>
      </c>
      <c r="G7" s="8" t="s">
        <v>5</v>
      </c>
      <c r="H7" s="13" t="s">
        <v>5</v>
      </c>
      <c r="I7" s="27" t="s">
        <v>5</v>
      </c>
      <c r="J7" s="27"/>
      <c r="N7" s="7"/>
      <c r="O7" s="7"/>
      <c r="P7" s="7"/>
    </row>
    <row r="8" spans="1:18" x14ac:dyDescent="0.25">
      <c r="A8" s="14" t="s">
        <v>8</v>
      </c>
      <c r="B8" s="8"/>
      <c r="C8" s="9"/>
      <c r="D8" s="8">
        <f>D7/2</f>
        <v>1104</v>
      </c>
      <c r="E8" s="8">
        <f>E7/2</f>
        <v>829.69</v>
      </c>
      <c r="F8" s="12">
        <f>F7/2</f>
        <v>274.30999999999995</v>
      </c>
      <c r="G8" s="8" t="s">
        <v>5</v>
      </c>
      <c r="H8" s="7" t="s">
        <v>5</v>
      </c>
      <c r="I8" s="1"/>
      <c r="J8" s="1"/>
      <c r="K8" s="7"/>
      <c r="L8" s="7"/>
      <c r="M8" s="7"/>
    </row>
    <row r="9" spans="1:18" x14ac:dyDescent="0.25">
      <c r="B9" s="15"/>
      <c r="C9" s="16"/>
      <c r="D9" s="17" t="s">
        <v>5</v>
      </c>
      <c r="E9" s="17" t="s">
        <v>5</v>
      </c>
      <c r="F9" s="15"/>
      <c r="G9" s="15"/>
      <c r="H9" s="7" t="s">
        <v>5</v>
      </c>
      <c r="I9" s="1"/>
      <c r="J9" s="1"/>
      <c r="K9" s="7"/>
      <c r="L9" s="7"/>
      <c r="M9" s="7"/>
      <c r="N9" s="7"/>
      <c r="P9" s="7"/>
      <c r="R9" s="7"/>
    </row>
    <row r="10" spans="1:18" x14ac:dyDescent="0.25">
      <c r="B10"/>
      <c r="C10" s="16"/>
      <c r="D10" s="17"/>
      <c r="E10" s="17"/>
      <c r="F10" s="15"/>
      <c r="G10" s="15"/>
      <c r="H10" s="1"/>
      <c r="I10" s="1"/>
      <c r="J10" s="1"/>
      <c r="K10" s="7" t="s">
        <v>5</v>
      </c>
      <c r="N10" s="7"/>
    </row>
    <row r="11" spans="1:18" x14ac:dyDescent="0.25">
      <c r="B11" s="28" t="s">
        <v>9</v>
      </c>
      <c r="C11" s="28"/>
      <c r="D11" s="28"/>
      <c r="E11" s="28"/>
      <c r="F11" s="28"/>
      <c r="G11" s="28"/>
      <c r="H11" s="28"/>
      <c r="I11" s="28"/>
      <c r="J11" s="18"/>
      <c r="N11" s="7"/>
    </row>
    <row r="12" spans="1:18" ht="75" x14ac:dyDescent="0.25">
      <c r="B12" s="19" t="s">
        <v>10</v>
      </c>
      <c r="C12" s="20" t="s">
        <v>11</v>
      </c>
      <c r="D12" s="20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20" t="s">
        <v>17</v>
      </c>
      <c r="J12" s="18" t="s">
        <v>5</v>
      </c>
      <c r="N12" s="7"/>
      <c r="O12" s="6" t="s">
        <v>5</v>
      </c>
    </row>
    <row r="13" spans="1:18" x14ac:dyDescent="0.25">
      <c r="B13" s="9">
        <v>0.45</v>
      </c>
      <c r="C13" s="10">
        <f>B13*F7</f>
        <v>246.87899999999996</v>
      </c>
      <c r="D13" s="10">
        <f>C13+E7</f>
        <v>1906.259</v>
      </c>
      <c r="E13" s="10">
        <f>SUM(C13*12)</f>
        <v>2962.5479999999998</v>
      </c>
      <c r="F13" s="10">
        <f>SUM(E13*0.085)</f>
        <v>251.81657999999999</v>
      </c>
      <c r="G13" s="10">
        <f>SUM(C13)</f>
        <v>246.87899999999996</v>
      </c>
      <c r="H13" s="10">
        <f>SUM(G13*0.085)</f>
        <v>20.984714999999998</v>
      </c>
      <c r="I13" s="10">
        <f>SUM(E13:H13)</f>
        <v>3482.2282949999999</v>
      </c>
      <c r="J13" s="17"/>
      <c r="L13" s="7"/>
      <c r="N13" s="7" t="s">
        <v>5</v>
      </c>
    </row>
    <row r="14" spans="1:18" x14ac:dyDescent="0.25">
      <c r="A14" s="14" t="s">
        <v>8</v>
      </c>
      <c r="B14" s="15"/>
      <c r="C14" s="15">
        <f>C13/2</f>
        <v>123.43949999999998</v>
      </c>
      <c r="D14" s="15">
        <f>D13/2</f>
        <v>953.12950000000001</v>
      </c>
      <c r="E14" s="15">
        <f>E13/2</f>
        <v>1481.2739999999999</v>
      </c>
      <c r="F14" s="10">
        <f>SUM(E14*0.085)</f>
        <v>125.90828999999999</v>
      </c>
      <c r="G14" s="15">
        <f>G13/2</f>
        <v>123.43949999999998</v>
      </c>
      <c r="H14" s="15">
        <f>H13/2</f>
        <v>10.492357499999999</v>
      </c>
      <c r="I14" s="10">
        <f>SUM(E14:H14)</f>
        <v>1741.1141474999999</v>
      </c>
      <c r="J14" s="17"/>
      <c r="L14" s="7"/>
      <c r="N14" s="7" t="s">
        <v>5</v>
      </c>
      <c r="O14" s="21" t="s">
        <v>5</v>
      </c>
    </row>
    <row r="15" spans="1:18" x14ac:dyDescent="0.25">
      <c r="D15" s="13" t="s">
        <v>5</v>
      </c>
      <c r="N15" s="7" t="s">
        <v>5</v>
      </c>
    </row>
    <row r="16" spans="1:18" x14ac:dyDescent="0.25">
      <c r="D16" s="13"/>
    </row>
    <row r="17" spans="1:15" x14ac:dyDescent="0.25">
      <c r="B17" s="28" t="s">
        <v>18</v>
      </c>
      <c r="C17" s="28"/>
      <c r="D17" s="28"/>
      <c r="E17" s="28"/>
      <c r="F17" s="28"/>
      <c r="G17" s="28"/>
      <c r="H17" s="28"/>
      <c r="I17" s="28"/>
      <c r="J17" s="18"/>
    </row>
    <row r="18" spans="1:15" ht="75" x14ac:dyDescent="0.25">
      <c r="B18" s="19" t="s">
        <v>10</v>
      </c>
      <c r="C18" s="20" t="s">
        <v>19</v>
      </c>
      <c r="D18" s="20" t="s">
        <v>12</v>
      </c>
      <c r="E18" s="5" t="s">
        <v>13</v>
      </c>
      <c r="F18" s="5" t="s">
        <v>14</v>
      </c>
      <c r="G18" s="5" t="s">
        <v>15</v>
      </c>
      <c r="H18" s="5" t="s">
        <v>16</v>
      </c>
      <c r="I18" s="20" t="s">
        <v>17</v>
      </c>
      <c r="J18" s="18"/>
    </row>
    <row r="19" spans="1:15" x14ac:dyDescent="0.25">
      <c r="B19" s="9">
        <v>0.68</v>
      </c>
      <c r="C19" s="23">
        <f>F7*B19</f>
        <v>373.06159999999994</v>
      </c>
      <c r="D19" s="10">
        <f>C19+E7</f>
        <v>2032.4416000000001</v>
      </c>
      <c r="E19" s="10">
        <f>SUM(C19*12)</f>
        <v>4476.7391999999991</v>
      </c>
      <c r="F19" s="10">
        <f>SUM(E19*0.085)</f>
        <v>380.52283199999994</v>
      </c>
      <c r="G19" s="10">
        <f>SUM(C19)</f>
        <v>373.06159999999994</v>
      </c>
      <c r="H19" s="10">
        <f>SUM(G19*0.085)</f>
        <v>31.710235999999998</v>
      </c>
      <c r="I19" s="10">
        <f>SUM(E19:H19)</f>
        <v>5262.0338679999986</v>
      </c>
      <c r="J19" s="17"/>
      <c r="L19" s="7"/>
    </row>
    <row r="20" spans="1:15" x14ac:dyDescent="0.25">
      <c r="A20" s="14" t="s">
        <v>8</v>
      </c>
      <c r="B20" s="15"/>
      <c r="C20" s="15">
        <f>C19/2</f>
        <v>186.53079999999997</v>
      </c>
      <c r="D20" s="15">
        <f t="shared" ref="D20:I20" si="0">D19/2</f>
        <v>1016.2208000000001</v>
      </c>
      <c r="E20" s="15">
        <f>E19/2</f>
        <v>2238.3695999999995</v>
      </c>
      <c r="F20" s="15">
        <f t="shared" si="0"/>
        <v>190.26141599999997</v>
      </c>
      <c r="G20" s="15">
        <f t="shared" si="0"/>
        <v>186.53079999999997</v>
      </c>
      <c r="H20" s="15">
        <f t="shared" si="0"/>
        <v>15.855117999999999</v>
      </c>
      <c r="I20" s="15">
        <f t="shared" si="0"/>
        <v>2631.0169339999993</v>
      </c>
      <c r="J20" s="15"/>
      <c r="L20" s="7" t="s">
        <v>5</v>
      </c>
      <c r="N20" s="7"/>
      <c r="O20" s="1" t="s">
        <v>5</v>
      </c>
    </row>
    <row r="21" spans="1:15" x14ac:dyDescent="0.25">
      <c r="A21" s="14"/>
      <c r="B21" s="15"/>
      <c r="C21" s="15"/>
      <c r="D21" s="15" t="s">
        <v>5</v>
      </c>
      <c r="E21" s="15" t="s">
        <v>5</v>
      </c>
      <c r="F21" s="15"/>
      <c r="G21" s="15"/>
      <c r="H21" s="1"/>
      <c r="I21" s="1"/>
      <c r="J21" s="1"/>
    </row>
    <row r="23" spans="1:15" x14ac:dyDescent="0.25">
      <c r="B23" s="29" t="s">
        <v>21</v>
      </c>
      <c r="C23" s="29"/>
      <c r="D23" s="29"/>
      <c r="E23" s="29"/>
      <c r="F23" s="29"/>
      <c r="G23" s="29"/>
      <c r="H23" s="29"/>
      <c r="I23" s="29"/>
      <c r="J23" s="18"/>
      <c r="M23" s="7" t="s">
        <v>5</v>
      </c>
    </row>
    <row r="24" spans="1:15" ht="75" x14ac:dyDescent="0.25">
      <c r="B24" s="19" t="s">
        <v>10</v>
      </c>
      <c r="C24" s="20" t="s">
        <v>19</v>
      </c>
      <c r="D24" s="20" t="s">
        <v>12</v>
      </c>
      <c r="E24" s="5" t="s">
        <v>13</v>
      </c>
      <c r="F24" s="5" t="s">
        <v>14</v>
      </c>
      <c r="G24" s="5" t="s">
        <v>15</v>
      </c>
      <c r="H24" s="5" t="s">
        <v>16</v>
      </c>
      <c r="I24" s="20" t="s">
        <v>17</v>
      </c>
      <c r="J24" s="18"/>
    </row>
    <row r="25" spans="1:15" x14ac:dyDescent="0.25">
      <c r="B25" s="9">
        <v>1</v>
      </c>
      <c r="C25" s="10">
        <f>F7*B25</f>
        <v>548.61999999999989</v>
      </c>
      <c r="D25" s="10">
        <f>C25+E7</f>
        <v>2208</v>
      </c>
      <c r="E25" s="10">
        <f>SUM(C25*12)</f>
        <v>6583.4399999999987</v>
      </c>
      <c r="F25" s="10">
        <f>SUM(E25*0.085)</f>
        <v>559.59239999999988</v>
      </c>
      <c r="G25" s="10">
        <f>SUM(C25)</f>
        <v>548.61999999999989</v>
      </c>
      <c r="H25" s="10">
        <f>SUM(G25*0.085)</f>
        <v>46.632699999999993</v>
      </c>
      <c r="I25" s="10">
        <f>SUM(E25:H25)</f>
        <v>7738.2850999999982</v>
      </c>
      <c r="J25" s="17"/>
      <c r="L25" s="6"/>
    </row>
    <row r="26" spans="1:15" x14ac:dyDescent="0.25">
      <c r="A26" s="14" t="s">
        <v>8</v>
      </c>
      <c r="B26" s="15"/>
      <c r="C26" s="15">
        <f>C25/2</f>
        <v>274.30999999999995</v>
      </c>
      <c r="D26" s="24">
        <f>D25/2</f>
        <v>1104</v>
      </c>
      <c r="E26" s="15">
        <f>E25/2</f>
        <v>3291.7199999999993</v>
      </c>
      <c r="F26" s="15">
        <f t="shared" ref="F26:I26" si="1">F25/2</f>
        <v>279.79619999999994</v>
      </c>
      <c r="G26" s="15">
        <f t="shared" si="1"/>
        <v>274.30999999999995</v>
      </c>
      <c r="H26" s="15">
        <f>H25/2</f>
        <v>23.316349999999996</v>
      </c>
      <c r="I26" s="15">
        <f t="shared" si="1"/>
        <v>3869.1425499999991</v>
      </c>
      <c r="J26" s="15"/>
      <c r="N26" s="7"/>
    </row>
    <row r="27" spans="1:15" x14ac:dyDescent="0.25">
      <c r="D27" s="13" t="s">
        <v>5</v>
      </c>
    </row>
    <row r="29" spans="1:15" x14ac:dyDescent="0.25">
      <c r="N29" s="7"/>
    </row>
    <row r="30" spans="1:15" x14ac:dyDescent="0.25">
      <c r="K30" s="1" t="s">
        <v>5</v>
      </c>
      <c r="N30" s="25"/>
    </row>
    <row r="31" spans="1:15" x14ac:dyDescent="0.25">
      <c r="C31" s="1"/>
      <c r="E31" s="21"/>
      <c r="G31" s="13" t="s">
        <v>5</v>
      </c>
      <c r="J31" s="13"/>
      <c r="N31" s="7"/>
    </row>
    <row r="32" spans="1:15" x14ac:dyDescent="0.25">
      <c r="C32" s="1"/>
      <c r="E32" s="21"/>
      <c r="J32" s="13"/>
    </row>
    <row r="33" spans="3:10" x14ac:dyDescent="0.25">
      <c r="C33" s="26"/>
      <c r="E33" s="21"/>
      <c r="J33" s="13"/>
    </row>
    <row r="34" spans="3:10" x14ac:dyDescent="0.25">
      <c r="C34" s="1"/>
      <c r="E34" s="21"/>
      <c r="J34" s="13"/>
    </row>
    <row r="35" spans="3:10" x14ac:dyDescent="0.25">
      <c r="C35" s="1"/>
      <c r="E35" s="21"/>
    </row>
    <row r="36" spans="3:10" x14ac:dyDescent="0.25">
      <c r="C36" s="1"/>
      <c r="E36" s="21"/>
      <c r="H36" s="13" t="s">
        <v>5</v>
      </c>
    </row>
    <row r="37" spans="3:10" x14ac:dyDescent="0.25">
      <c r="C37" s="1"/>
      <c r="E37" s="21"/>
      <c r="H37" s="13" t="s">
        <v>5</v>
      </c>
    </row>
    <row r="38" spans="3:10" x14ac:dyDescent="0.25">
      <c r="C38" s="1"/>
      <c r="E38" s="21"/>
      <c r="H38" s="13" t="s">
        <v>5</v>
      </c>
    </row>
    <row r="39" spans="3:10" x14ac:dyDescent="0.25">
      <c r="C39" s="1"/>
      <c r="E39" s="21"/>
    </row>
    <row r="40" spans="3:10" x14ac:dyDescent="0.25">
      <c r="C40" s="1"/>
      <c r="E40" s="21"/>
    </row>
  </sheetData>
  <mergeCells count="12">
    <mergeCell ref="B23:I23"/>
    <mergeCell ref="B2:I2"/>
    <mergeCell ref="B3:I3"/>
    <mergeCell ref="B5:B6"/>
    <mergeCell ref="C5:D5"/>
    <mergeCell ref="E5:E6"/>
    <mergeCell ref="F5:F6"/>
    <mergeCell ref="G5:G6"/>
    <mergeCell ref="L5:N5"/>
    <mergeCell ref="I7:J7"/>
    <mergeCell ref="B11:I11"/>
    <mergeCell ref="B17:I1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sindaco senza magg erogato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Sabrina Rinaldi</dc:creator>
  <cp:lastModifiedBy>Lucrezia Cotti Piccinelli</cp:lastModifiedBy>
  <dcterms:created xsi:type="dcterms:W3CDTF">2026-07-07T14:41:33Z</dcterms:created>
  <dcterms:modified xsi:type="dcterms:W3CDTF">2026-07-07T14:45:09Z</dcterms:modified>
</cp:coreProperties>
</file>