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ocenti" sheetId="2" r:id="rId1"/>
    <sheet name="ata" sheetId="3" r:id="rId2"/>
  </sheet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6" i="3"/>
  <c r="F25" i="3"/>
  <c r="E25" i="3"/>
  <c r="AH65" i="2" l="1"/>
  <c r="AH64" i="2"/>
  <c r="F26" i="3" l="1"/>
  <c r="E26" i="3"/>
  <c r="D25" i="3"/>
  <c r="D26" i="3" s="1"/>
  <c r="AC8" i="2"/>
  <c r="AI8" i="2" s="1"/>
  <c r="AJ8" i="2" s="1"/>
  <c r="AC9" i="2"/>
  <c r="AI9" i="2" s="1"/>
  <c r="AJ9" i="2" s="1"/>
  <c r="AC10" i="2"/>
  <c r="AI10" i="2" s="1"/>
  <c r="AJ10" i="2" s="1"/>
  <c r="AC11" i="2"/>
  <c r="AI11" i="2" s="1"/>
  <c r="AJ11" i="2" s="1"/>
  <c r="AC12" i="2"/>
  <c r="AI12" i="2" s="1"/>
  <c r="AJ12" i="2" s="1"/>
  <c r="AC13" i="2"/>
  <c r="AI13" i="2" s="1"/>
  <c r="AJ13" i="2" s="1"/>
  <c r="AC14" i="2"/>
  <c r="AI14" i="2" s="1"/>
  <c r="AJ14" i="2" s="1"/>
  <c r="AC15" i="2"/>
  <c r="AI15" i="2" s="1"/>
  <c r="AJ15" i="2" s="1"/>
  <c r="AC16" i="2"/>
  <c r="AI16" i="2" s="1"/>
  <c r="AJ16" i="2" s="1"/>
  <c r="AC17" i="2"/>
  <c r="AI17" i="2" s="1"/>
  <c r="AJ17" i="2" s="1"/>
  <c r="AC18" i="2"/>
  <c r="AI18" i="2" s="1"/>
  <c r="AJ18" i="2" s="1"/>
  <c r="AC19" i="2"/>
  <c r="AI19" i="2" s="1"/>
  <c r="AJ19" i="2" s="1"/>
  <c r="AC20" i="2"/>
  <c r="AI20" i="2" s="1"/>
  <c r="AJ20" i="2" s="1"/>
  <c r="AC21" i="2"/>
  <c r="AI21" i="2" s="1"/>
  <c r="AJ21" i="2" s="1"/>
  <c r="AC22" i="2"/>
  <c r="AI22" i="2" s="1"/>
  <c r="AJ22" i="2" s="1"/>
  <c r="AC23" i="2"/>
  <c r="AI23" i="2" s="1"/>
  <c r="AJ23" i="2" s="1"/>
  <c r="AC24" i="2"/>
  <c r="AI24" i="2" s="1"/>
  <c r="AJ24" i="2" s="1"/>
  <c r="AC25" i="2"/>
  <c r="AI25" i="2" s="1"/>
  <c r="AJ25" i="2" s="1"/>
  <c r="AC26" i="2"/>
  <c r="AI26" i="2" s="1"/>
  <c r="AJ26" i="2" s="1"/>
  <c r="AC27" i="2"/>
  <c r="AI27" i="2" s="1"/>
  <c r="AJ27" i="2" s="1"/>
  <c r="AC28" i="2"/>
  <c r="AI28" i="2" s="1"/>
  <c r="AJ28" i="2" s="1"/>
  <c r="AC29" i="2"/>
  <c r="AI29" i="2" s="1"/>
  <c r="AJ29" i="2" s="1"/>
  <c r="AC30" i="2"/>
  <c r="AI30" i="2" s="1"/>
  <c r="AJ30" i="2" s="1"/>
  <c r="AC31" i="2"/>
  <c r="AI31" i="2" s="1"/>
  <c r="AJ31" i="2" s="1"/>
  <c r="AC32" i="2"/>
  <c r="AI32" i="2" s="1"/>
  <c r="AJ32" i="2" s="1"/>
  <c r="AC33" i="2"/>
  <c r="AI33" i="2" s="1"/>
  <c r="AJ33" i="2" s="1"/>
  <c r="AC34" i="2"/>
  <c r="AI34" i="2" s="1"/>
  <c r="AJ34" i="2" s="1"/>
  <c r="AC35" i="2"/>
  <c r="AI35" i="2" s="1"/>
  <c r="AJ35" i="2" s="1"/>
  <c r="AC36" i="2"/>
  <c r="AI36" i="2" s="1"/>
  <c r="AJ36" i="2" s="1"/>
  <c r="AC37" i="2"/>
  <c r="AI37" i="2" s="1"/>
  <c r="AJ37" i="2" s="1"/>
  <c r="AC38" i="2"/>
  <c r="AI38" i="2" s="1"/>
  <c r="AJ38" i="2" s="1"/>
  <c r="AC39" i="2"/>
  <c r="AI39" i="2" s="1"/>
  <c r="AJ39" i="2" s="1"/>
  <c r="AC40" i="2"/>
  <c r="AI40" i="2" s="1"/>
  <c r="AJ40" i="2" s="1"/>
  <c r="AC41" i="2"/>
  <c r="AI41" i="2" s="1"/>
  <c r="AJ41" i="2" s="1"/>
  <c r="AC42" i="2"/>
  <c r="AI42" i="2" s="1"/>
  <c r="AJ42" i="2" s="1"/>
  <c r="AC43" i="2"/>
  <c r="AI43" i="2" s="1"/>
  <c r="AC44" i="2"/>
  <c r="AI44" i="2" s="1"/>
  <c r="AJ44" i="2" s="1"/>
  <c r="AC45" i="2"/>
  <c r="AI45" i="2" s="1"/>
  <c r="AJ45" i="2" s="1"/>
  <c r="AC46" i="2"/>
  <c r="AI46" i="2" s="1"/>
  <c r="AJ46" i="2" s="1"/>
  <c r="AC47" i="2"/>
  <c r="AI47" i="2" s="1"/>
  <c r="AJ47" i="2" s="1"/>
  <c r="AC48" i="2"/>
  <c r="AI48" i="2" s="1"/>
  <c r="AJ48" i="2" s="1"/>
  <c r="AC49" i="2"/>
  <c r="AI49" i="2" s="1"/>
  <c r="AJ49" i="2" s="1"/>
  <c r="AC50" i="2"/>
  <c r="AI50" i="2" s="1"/>
  <c r="AJ50" i="2" s="1"/>
  <c r="AC51" i="2"/>
  <c r="AI51" i="2" s="1"/>
  <c r="AJ51" i="2" s="1"/>
  <c r="AC52" i="2"/>
  <c r="AI52" i="2" s="1"/>
  <c r="AJ52" i="2" s="1"/>
  <c r="AC53" i="2"/>
  <c r="AI53" i="2" s="1"/>
  <c r="AJ53" i="2" s="1"/>
  <c r="AC54" i="2"/>
  <c r="AI54" i="2" s="1"/>
  <c r="AJ54" i="2" s="1"/>
  <c r="AC55" i="2"/>
  <c r="AI55" i="2" s="1"/>
  <c r="AJ55" i="2" s="1"/>
  <c r="AC56" i="2"/>
  <c r="AI56" i="2" s="1"/>
  <c r="AJ56" i="2" s="1"/>
  <c r="AC57" i="2"/>
  <c r="AI57" i="2" s="1"/>
  <c r="AJ57" i="2" s="1"/>
  <c r="AC58" i="2"/>
  <c r="AI58" i="2" s="1"/>
  <c r="AJ58" i="2" s="1"/>
  <c r="AC59" i="2"/>
  <c r="AI59" i="2" s="1"/>
  <c r="AJ59" i="2" s="1"/>
  <c r="AC60" i="2"/>
  <c r="AI60" i="2" s="1"/>
  <c r="AJ60" i="2" s="1"/>
  <c r="AC61" i="2"/>
  <c r="AI61" i="2" s="1"/>
  <c r="AJ61" i="2" s="1"/>
  <c r="AC62" i="2"/>
  <c r="AI62" i="2" s="1"/>
  <c r="AJ62" i="2" s="1"/>
  <c r="AC63" i="2"/>
  <c r="AI63" i="2" s="1"/>
  <c r="AJ63" i="2" s="1"/>
  <c r="E64" i="2"/>
  <c r="E65" i="2" s="1"/>
  <c r="F64" i="2"/>
  <c r="F65" i="2" s="1"/>
  <c r="G64" i="2"/>
  <c r="G65" i="2" s="1"/>
  <c r="H64" i="2"/>
  <c r="H65" i="2" s="1"/>
  <c r="I64" i="2"/>
  <c r="I65" i="2" s="1"/>
  <c r="J64" i="2"/>
  <c r="J65" i="2" s="1"/>
  <c r="K64" i="2"/>
  <c r="K65" i="2" s="1"/>
  <c r="L64" i="2"/>
  <c r="L65" i="2" s="1"/>
  <c r="M64" i="2"/>
  <c r="M65" i="2" s="1"/>
  <c r="N64" i="2"/>
  <c r="N65" i="2" s="1"/>
  <c r="O64" i="2"/>
  <c r="O65" i="2" s="1"/>
  <c r="P64" i="2"/>
  <c r="P65" i="2" s="1"/>
  <c r="R64" i="2"/>
  <c r="R65" i="2" s="1"/>
  <c r="S64" i="2"/>
  <c r="S65" i="2" s="1"/>
  <c r="T64" i="2"/>
  <c r="U64" i="2"/>
  <c r="U65" i="2" s="1"/>
  <c r="V64" i="2"/>
  <c r="V65" i="2" s="1"/>
  <c r="W64" i="2"/>
  <c r="W65" i="2" s="1"/>
  <c r="X64" i="2"/>
  <c r="Y64" i="2"/>
  <c r="Y65" i="2" s="1"/>
  <c r="Z64" i="2"/>
  <c r="Z65" i="2" s="1"/>
  <c r="Q65" i="2"/>
  <c r="T65" i="2"/>
  <c r="X65" i="2"/>
  <c r="AA65" i="2"/>
  <c r="AB65" i="2"/>
  <c r="AJ43" i="2" l="1"/>
  <c r="AI64" i="2"/>
  <c r="AI65" i="2" s="1"/>
  <c r="C64" i="2"/>
  <c r="C65" i="2" s="1"/>
</calcChain>
</file>

<file path=xl/sharedStrings.xml><?xml version="1.0" encoding="utf-8"?>
<sst xmlns="http://schemas.openxmlformats.org/spreadsheetml/2006/main" count="198" uniqueCount="130">
  <si>
    <t>FUNZ STRUM</t>
  </si>
  <si>
    <t>RESP. PLESSO</t>
  </si>
  <si>
    <t>infanzia</t>
  </si>
  <si>
    <t>alimentazione</t>
  </si>
  <si>
    <t>GIS</t>
  </si>
  <si>
    <t>GLI</t>
  </si>
  <si>
    <t>continuità</t>
  </si>
  <si>
    <t>diario</t>
  </si>
  <si>
    <t>team dig</t>
  </si>
  <si>
    <t>sport e festa</t>
  </si>
  <si>
    <t>coord  met studi</t>
  </si>
  <si>
    <t>comm met studio</t>
  </si>
  <si>
    <t>scuola s/zaino</t>
  </si>
  <si>
    <t>COMMISSIONI</t>
  </si>
  <si>
    <t>GIORNALINO</t>
  </si>
  <si>
    <t>DSA</t>
  </si>
  <si>
    <t>REFERENTI</t>
  </si>
  <si>
    <t>TIROCINI</t>
  </si>
  <si>
    <t>INS.TO AGGVO</t>
  </si>
  <si>
    <t>aula inform</t>
  </si>
  <si>
    <t>biblioteca</t>
  </si>
  <si>
    <t>sussidi</t>
  </si>
  <si>
    <t>web e tecn</t>
  </si>
  <si>
    <t>RESPONSABILI</t>
  </si>
  <si>
    <t>Sicurezza</t>
  </si>
  <si>
    <t>sc. domiciliare</t>
  </si>
  <si>
    <t>incontri ASL</t>
  </si>
  <si>
    <t>ORE ASSEGNATE</t>
  </si>
  <si>
    <t>ORARIO</t>
  </si>
  <si>
    <t>INF BERZO INF</t>
  </si>
  <si>
    <t>INF. BIENNO</t>
  </si>
  <si>
    <t>PRIM BERZO INF</t>
  </si>
  <si>
    <t>PRIMARIA BIENNO</t>
  </si>
  <si>
    <t>SEC 1^ GR BERZO INF</t>
  </si>
  <si>
    <t>SEC. 1^ BIENNO</t>
  </si>
  <si>
    <t>IMPORTO DA CONTRATTAZIONE</t>
  </si>
  <si>
    <t>totale assegnato</t>
  </si>
  <si>
    <t>avanzo</t>
  </si>
  <si>
    <t>FIS</t>
  </si>
  <si>
    <t>TOT</t>
  </si>
  <si>
    <t>inc, spec</t>
  </si>
  <si>
    <t>TOT assegnato</t>
  </si>
  <si>
    <t>FUNZIONI STRUM.LI E FIS A.S. 2017/2018</t>
  </si>
  <si>
    <t>assistenti amministrativi</t>
  </si>
  <si>
    <t>collaboratori scolastici</t>
  </si>
  <si>
    <t>fis</t>
  </si>
  <si>
    <t xml:space="preserve"> </t>
  </si>
  <si>
    <t>art 47</t>
  </si>
  <si>
    <t>art 50</t>
  </si>
  <si>
    <t>dpt</t>
  </si>
  <si>
    <t>NEL CEDOLINO</t>
  </si>
  <si>
    <t>funzione mista</t>
  </si>
  <si>
    <t>PERSONALE ATA</t>
  </si>
  <si>
    <t>2017/2018</t>
  </si>
  <si>
    <t>docente 1</t>
  </si>
  <si>
    <t>docente 2</t>
  </si>
  <si>
    <t>docente 3</t>
  </si>
  <si>
    <t>docente 4</t>
  </si>
  <si>
    <t>docente 5</t>
  </si>
  <si>
    <t>docente 6</t>
  </si>
  <si>
    <t>docente 7</t>
  </si>
  <si>
    <t>docente 8</t>
  </si>
  <si>
    <t>docente 9</t>
  </si>
  <si>
    <t>docente 10</t>
  </si>
  <si>
    <t>docente 11</t>
  </si>
  <si>
    <t>docente 12</t>
  </si>
  <si>
    <t>docente 13</t>
  </si>
  <si>
    <t>docente 14</t>
  </si>
  <si>
    <t>docente 15</t>
  </si>
  <si>
    <t>docente 16</t>
  </si>
  <si>
    <t>docente 17</t>
  </si>
  <si>
    <t>docente 18</t>
  </si>
  <si>
    <t>docente 19</t>
  </si>
  <si>
    <t>docente 20</t>
  </si>
  <si>
    <t>docente 21</t>
  </si>
  <si>
    <t>docente 22</t>
  </si>
  <si>
    <t>docente 23</t>
  </si>
  <si>
    <t>docente 24</t>
  </si>
  <si>
    <t>docente 25</t>
  </si>
  <si>
    <t>docente 26</t>
  </si>
  <si>
    <t>docente 27</t>
  </si>
  <si>
    <t>docente 28</t>
  </si>
  <si>
    <t>docente 29</t>
  </si>
  <si>
    <t>docente 30</t>
  </si>
  <si>
    <t>docente 31</t>
  </si>
  <si>
    <t>docente 32</t>
  </si>
  <si>
    <t>docente 33</t>
  </si>
  <si>
    <t>docente 34</t>
  </si>
  <si>
    <t>docente 35</t>
  </si>
  <si>
    <t>docente 36</t>
  </si>
  <si>
    <t>docente 37</t>
  </si>
  <si>
    <t>docente 38</t>
  </si>
  <si>
    <t>docente 39</t>
  </si>
  <si>
    <t>docente 40</t>
  </si>
  <si>
    <t>docente 41</t>
  </si>
  <si>
    <t>docente 42</t>
  </si>
  <si>
    <t>docente 43</t>
  </si>
  <si>
    <t>docente 44</t>
  </si>
  <si>
    <t>docente 45</t>
  </si>
  <si>
    <t>docente 46</t>
  </si>
  <si>
    <t>docente 47</t>
  </si>
  <si>
    <t>docente 48</t>
  </si>
  <si>
    <t>docente 49</t>
  </si>
  <si>
    <t>docente 50</t>
  </si>
  <si>
    <t>docente 51</t>
  </si>
  <si>
    <t>docente 52</t>
  </si>
  <si>
    <t>docente 53</t>
  </si>
  <si>
    <t>docente 54</t>
  </si>
  <si>
    <t>docente 55</t>
  </si>
  <si>
    <t>docente 56</t>
  </si>
  <si>
    <t>fis assegnato</t>
  </si>
  <si>
    <t>assistente  amm.vo 1</t>
  </si>
  <si>
    <t>assistente  amm.vo 2</t>
  </si>
  <si>
    <t>assistente  amm.vo 3</t>
  </si>
  <si>
    <t>assistente  amm.vo 4</t>
  </si>
  <si>
    <t>assistente  amm.vo 5</t>
  </si>
  <si>
    <t>collaboratore scolastico 1</t>
  </si>
  <si>
    <t>collaboratore scolastico 2</t>
  </si>
  <si>
    <t>collaboratore scolastico 3</t>
  </si>
  <si>
    <t>collaboratore scolastico 4</t>
  </si>
  <si>
    <t>collaboratore scolastico 5</t>
  </si>
  <si>
    <t>collaboratore scolastico 6</t>
  </si>
  <si>
    <t>collaboratore scolastico 7</t>
  </si>
  <si>
    <t>collaboratore scolastico 8</t>
  </si>
  <si>
    <t>collaboratore scolastico 9</t>
  </si>
  <si>
    <t>collaboratore scolastico 10</t>
  </si>
  <si>
    <t>collaboratore scolastico 11</t>
  </si>
  <si>
    <t>collaboratore scolastico 12</t>
  </si>
  <si>
    <t>collaboratore scolastico 13</t>
  </si>
  <si>
    <t>collaboratore scolastico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</si>
</sst>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€&quot;\ #,##0;[Red]\-&quot;€&quot;\ #,##0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3" xfId="0" applyBorder="1"/>
    <xf numFmtId="0" fontId="3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0" fillId="0" borderId="11" xfId="0" applyBorder="1"/>
    <xf numFmtId="2" fontId="2" fillId="0" borderId="13" xfId="0" applyNumberFormat="1" applyFont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0" fontId="0" fillId="0" borderId="10" xfId="0" applyFill="1" applyBorder="1"/>
    <xf numFmtId="164" fontId="2" fillId="0" borderId="1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2" borderId="0" xfId="0" applyFont="1" applyFill="1"/>
    <xf numFmtId="0" fontId="2" fillId="2" borderId="2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8" xfId="0" applyBorder="1"/>
    <xf numFmtId="0" fontId="1" fillId="0" borderId="19" xfId="0" applyFont="1" applyBorder="1"/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2" fillId="0" borderId="0" xfId="0" applyFont="1" applyBorder="1"/>
    <xf numFmtId="164" fontId="3" fillId="0" borderId="26" xfId="0" applyNumberFormat="1" applyFont="1" applyBorder="1" applyAlignment="1">
      <alignment horizontal="center"/>
    </xf>
    <xf numFmtId="0" fontId="0" fillId="0" borderId="27" xfId="0" applyBorder="1" applyAlignment="1"/>
    <xf numFmtId="0" fontId="2" fillId="0" borderId="28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0" fillId="2" borderId="0" xfId="0" applyFill="1"/>
    <xf numFmtId="6" fontId="3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0" fillId="0" borderId="29" xfId="0" applyBorder="1"/>
    <xf numFmtId="0" fontId="0" fillId="0" borderId="0" xfId="0" applyBorder="1"/>
    <xf numFmtId="2" fontId="0" fillId="0" borderId="17" xfId="0" applyNumberFormat="1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0" fontId="7" fillId="0" borderId="0" xfId="0" applyFont="1"/>
    <xf numFmtId="0" fontId="1" fillId="0" borderId="37" xfId="0" applyFont="1" applyBorder="1"/>
    <xf numFmtId="0" fontId="1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0" fillId="0" borderId="39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0" fillId="0" borderId="1" xfId="0" applyFill="1" applyBorder="1"/>
    <xf numFmtId="164" fontId="2" fillId="0" borderId="1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0" borderId="36" xfId="0" applyBorder="1" applyAlignment="1"/>
    <xf numFmtId="0" fontId="0" fillId="2" borderId="21" xfId="0" applyFill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0" fillId="0" borderId="40" xfId="0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opLeftCell="A42" workbookViewId="0">
      <selection activeCell="B8" sqref="B8:B63"/>
    </sheetView>
  </sheetViews>
  <sheetFormatPr defaultRowHeight="15.75" x14ac:dyDescent="0.25"/>
  <cols>
    <col min="1" max="1" width="6" customWidth="1"/>
    <col min="2" max="2" width="15.42578125" customWidth="1"/>
    <col min="3" max="3" width="12.7109375" style="14" customWidth="1"/>
    <col min="4" max="4" width="4.42578125" style="26" customWidth="1"/>
    <col min="5" max="28" width="12.7109375" style="14" customWidth="1"/>
    <col min="29" max="29" width="13.85546875" customWidth="1"/>
    <col min="30" max="30" width="4.7109375" customWidth="1"/>
    <col min="31" max="31" width="3.42578125" customWidth="1"/>
    <col min="32" max="32" width="9.140625" customWidth="1"/>
    <col min="33" max="33" width="17.42578125" customWidth="1"/>
    <col min="34" max="34" width="17" customWidth="1"/>
    <col min="35" max="35" width="14.85546875" customWidth="1"/>
    <col min="36" max="36" width="35" customWidth="1"/>
  </cols>
  <sheetData>
    <row r="1" spans="1:36" ht="16.5" thickTop="1" x14ac:dyDescent="0.25">
      <c r="AF1" s="80" t="s">
        <v>42</v>
      </c>
      <c r="AG1" s="81"/>
      <c r="AH1" s="81"/>
      <c r="AI1" s="81"/>
      <c r="AJ1" s="82"/>
    </row>
    <row r="2" spans="1:36" ht="3" customHeight="1" thickBot="1" x14ac:dyDescent="0.3">
      <c r="AF2" s="83"/>
      <c r="AG2" s="84"/>
      <c r="AH2" s="84"/>
      <c r="AI2" s="84"/>
      <c r="AJ2" s="85"/>
    </row>
    <row r="3" spans="1:36" ht="17.25" thickTop="1" thickBot="1" x14ac:dyDescent="0.3"/>
    <row r="4" spans="1:36" ht="16.5" thickBot="1" x14ac:dyDescent="0.3">
      <c r="A4" s="13" t="s">
        <v>35</v>
      </c>
      <c r="C4" s="6">
        <v>3810.19</v>
      </c>
      <c r="D4" s="27"/>
      <c r="E4" s="33">
        <v>5425</v>
      </c>
      <c r="F4" s="33">
        <v>1925</v>
      </c>
      <c r="G4" s="33">
        <v>945</v>
      </c>
      <c r="H4" s="33">
        <v>525</v>
      </c>
      <c r="I4" s="33">
        <v>945</v>
      </c>
      <c r="J4" s="33">
        <v>490</v>
      </c>
      <c r="K4" s="33">
        <v>262.5</v>
      </c>
      <c r="L4" s="33">
        <v>525</v>
      </c>
      <c r="M4" s="33">
        <v>1470</v>
      </c>
      <c r="N4" s="33">
        <v>140</v>
      </c>
      <c r="O4" s="33">
        <v>420</v>
      </c>
      <c r="P4" s="33">
        <v>420</v>
      </c>
      <c r="Q4" s="33">
        <v>1312.5</v>
      </c>
      <c r="R4" s="33">
        <v>150</v>
      </c>
      <c r="S4" s="33">
        <v>420</v>
      </c>
      <c r="T4" s="33">
        <v>300</v>
      </c>
      <c r="U4" s="33">
        <v>3955</v>
      </c>
      <c r="V4" s="33">
        <v>262.5</v>
      </c>
      <c r="W4" s="33">
        <v>350</v>
      </c>
      <c r="X4" s="33">
        <v>525</v>
      </c>
      <c r="Y4" s="33">
        <v>420</v>
      </c>
      <c r="Z4" s="33">
        <v>150</v>
      </c>
      <c r="AA4" s="33">
        <v>700</v>
      </c>
      <c r="AB4" s="33">
        <v>2100</v>
      </c>
      <c r="AC4" s="34"/>
      <c r="AH4" s="41">
        <v>3810.19</v>
      </c>
      <c r="AI4" s="33">
        <v>24137.5</v>
      </c>
    </row>
    <row r="5" spans="1:36" ht="16.5" thickBot="1" x14ac:dyDescent="0.3">
      <c r="B5" s="67" t="s">
        <v>27</v>
      </c>
      <c r="C5" s="68"/>
      <c r="D5" s="28"/>
      <c r="E5" s="4">
        <v>310</v>
      </c>
      <c r="F5" s="4">
        <v>110</v>
      </c>
      <c r="G5" s="4">
        <v>54</v>
      </c>
      <c r="H5" s="4">
        <v>30</v>
      </c>
      <c r="I5" s="4">
        <v>54</v>
      </c>
      <c r="J5" s="4">
        <v>28</v>
      </c>
      <c r="K5" s="4">
        <v>15</v>
      </c>
      <c r="L5" s="4">
        <v>30</v>
      </c>
      <c r="M5" s="4">
        <v>84</v>
      </c>
      <c r="N5" s="4">
        <v>8</v>
      </c>
      <c r="O5" s="4">
        <v>24</v>
      </c>
      <c r="P5" s="4">
        <v>24</v>
      </c>
      <c r="Q5" s="4">
        <v>75</v>
      </c>
      <c r="R5" s="35">
        <v>150</v>
      </c>
      <c r="S5" s="4">
        <v>24</v>
      </c>
      <c r="T5" s="35">
        <v>300</v>
      </c>
      <c r="U5" s="4">
        <v>113</v>
      </c>
      <c r="V5" s="4">
        <v>15</v>
      </c>
      <c r="W5" s="4">
        <v>20</v>
      </c>
      <c r="X5" s="4">
        <v>30</v>
      </c>
      <c r="Y5" s="4">
        <v>24</v>
      </c>
      <c r="Z5" s="35">
        <v>150</v>
      </c>
      <c r="AA5" s="4">
        <v>20</v>
      </c>
      <c r="AB5" s="4">
        <v>120</v>
      </c>
      <c r="AC5" s="34"/>
    </row>
    <row r="6" spans="1:36" ht="16.5" thickBot="1" x14ac:dyDescent="0.3">
      <c r="E6" s="15"/>
      <c r="F6" s="86" t="s">
        <v>13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  <c r="R6" s="89" t="s">
        <v>16</v>
      </c>
      <c r="S6" s="90"/>
      <c r="T6" s="91"/>
      <c r="U6" s="15"/>
      <c r="V6" s="89" t="s">
        <v>23</v>
      </c>
      <c r="W6" s="90"/>
      <c r="X6" s="90"/>
      <c r="Y6" s="90"/>
      <c r="Z6" s="91"/>
      <c r="AA6" s="15"/>
      <c r="AB6" s="15"/>
      <c r="AC6" s="34"/>
    </row>
    <row r="7" spans="1:36" ht="17.25" customHeight="1" thickTop="1" thickBot="1" x14ac:dyDescent="0.3">
      <c r="B7" s="37"/>
      <c r="C7" s="38" t="s">
        <v>0</v>
      </c>
      <c r="D7" s="29"/>
      <c r="E7" s="36" t="s">
        <v>1</v>
      </c>
      <c r="F7" s="36" t="s">
        <v>2</v>
      </c>
      <c r="G7" s="36" t="s">
        <v>3</v>
      </c>
      <c r="H7" s="36" t="s">
        <v>4</v>
      </c>
      <c r="I7" s="36" t="s">
        <v>5</v>
      </c>
      <c r="J7" s="36" t="s">
        <v>6</v>
      </c>
      <c r="K7" s="36" t="s">
        <v>7</v>
      </c>
      <c r="L7" s="36" t="s">
        <v>28</v>
      </c>
      <c r="M7" s="36" t="s">
        <v>8</v>
      </c>
      <c r="N7" s="36" t="s">
        <v>9</v>
      </c>
      <c r="O7" s="36" t="s">
        <v>10</v>
      </c>
      <c r="P7" s="36" t="s">
        <v>11</v>
      </c>
      <c r="Q7" s="36" t="s">
        <v>12</v>
      </c>
      <c r="R7" s="36" t="s">
        <v>14</v>
      </c>
      <c r="S7" s="36" t="s">
        <v>17</v>
      </c>
      <c r="T7" s="36" t="s">
        <v>15</v>
      </c>
      <c r="U7" s="16" t="s">
        <v>18</v>
      </c>
      <c r="V7" s="36" t="s">
        <v>19</v>
      </c>
      <c r="W7" s="36" t="s">
        <v>20</v>
      </c>
      <c r="X7" s="36" t="s">
        <v>21</v>
      </c>
      <c r="Y7" s="36" t="s">
        <v>24</v>
      </c>
      <c r="Z7" s="36" t="s">
        <v>22</v>
      </c>
      <c r="AA7" s="36" t="s">
        <v>25</v>
      </c>
      <c r="AB7" s="36" t="s">
        <v>26</v>
      </c>
      <c r="AC7" s="93" t="s">
        <v>39</v>
      </c>
      <c r="AF7" s="18"/>
      <c r="AG7" s="19"/>
      <c r="AH7" s="39" t="s">
        <v>0</v>
      </c>
      <c r="AI7" s="40" t="s">
        <v>38</v>
      </c>
      <c r="AJ7" s="22" t="s">
        <v>41</v>
      </c>
    </row>
    <row r="8" spans="1:36" ht="17.100000000000001" customHeight="1" thickTop="1" x14ac:dyDescent="0.25">
      <c r="A8" s="69" t="s">
        <v>29</v>
      </c>
      <c r="B8" s="1" t="s">
        <v>54</v>
      </c>
      <c r="C8" s="3">
        <v>250</v>
      </c>
      <c r="D8" s="30"/>
      <c r="E8" s="3"/>
      <c r="F8" s="3"/>
      <c r="G8" s="3">
        <v>105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"/>
      <c r="V8" s="3"/>
      <c r="W8" s="3"/>
      <c r="X8" s="3">
        <v>87.5</v>
      </c>
      <c r="Y8" s="3"/>
      <c r="Z8" s="3"/>
      <c r="AA8" s="3"/>
      <c r="AB8" s="3"/>
      <c r="AC8" s="94">
        <f>SUM(E8:AB8)</f>
        <v>192.5</v>
      </c>
      <c r="AF8" s="69" t="s">
        <v>29</v>
      </c>
      <c r="AG8" s="1" t="s">
        <v>54</v>
      </c>
      <c r="AH8" s="3">
        <v>250</v>
      </c>
      <c r="AI8" s="20">
        <f t="shared" ref="AI8:AI39" si="0">AC8</f>
        <v>192.5</v>
      </c>
      <c r="AJ8" s="23">
        <f>SUM(AH8:AI8)</f>
        <v>442.5</v>
      </c>
    </row>
    <row r="9" spans="1:36" ht="17.100000000000001" customHeight="1" x14ac:dyDescent="0.25">
      <c r="A9" s="70"/>
      <c r="B9" s="1" t="s">
        <v>55</v>
      </c>
      <c r="C9" s="3"/>
      <c r="D9" s="30"/>
      <c r="E9" s="3"/>
      <c r="F9" s="3">
        <v>70</v>
      </c>
      <c r="G9" s="3"/>
      <c r="H9" s="3"/>
      <c r="I9" s="3">
        <v>70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5"/>
      <c r="V9" s="3"/>
      <c r="W9" s="3"/>
      <c r="X9" s="3"/>
      <c r="Y9" s="3"/>
      <c r="Z9" s="3"/>
      <c r="AA9" s="3"/>
      <c r="AB9" s="3"/>
      <c r="AC9" s="94">
        <f t="shared" ref="AC9:AC63" si="1">SUM(E9:AB9)</f>
        <v>140</v>
      </c>
      <c r="AF9" s="70"/>
      <c r="AG9" s="1" t="s">
        <v>55</v>
      </c>
      <c r="AH9" s="3"/>
      <c r="AI9" s="20">
        <f t="shared" si="0"/>
        <v>140</v>
      </c>
      <c r="AJ9" s="23">
        <f t="shared" ref="AJ9:AJ63" si="2">SUM(AH9:AI9)</f>
        <v>140</v>
      </c>
    </row>
    <row r="10" spans="1:36" ht="17.100000000000001" customHeight="1" x14ac:dyDescent="0.25">
      <c r="A10" s="70"/>
      <c r="B10" s="1" t="s">
        <v>56</v>
      </c>
      <c r="C10" s="3"/>
      <c r="D10" s="30"/>
      <c r="E10" s="3"/>
      <c r="F10" s="3">
        <v>70</v>
      </c>
      <c r="G10" s="3"/>
      <c r="H10" s="3"/>
      <c r="I10" s="3">
        <v>105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3"/>
      <c r="W10" s="3"/>
      <c r="X10" s="3"/>
      <c r="Y10" s="3"/>
      <c r="Z10" s="3"/>
      <c r="AA10" s="3"/>
      <c r="AB10" s="3"/>
      <c r="AC10" s="94">
        <f t="shared" si="1"/>
        <v>175</v>
      </c>
      <c r="AF10" s="70"/>
      <c r="AG10" s="1" t="s">
        <v>56</v>
      </c>
      <c r="AH10" s="3"/>
      <c r="AI10" s="20">
        <f t="shared" si="0"/>
        <v>175</v>
      </c>
      <c r="AJ10" s="23">
        <f t="shared" si="2"/>
        <v>175</v>
      </c>
    </row>
    <row r="11" spans="1:36" ht="17.100000000000001" customHeight="1" x14ac:dyDescent="0.25">
      <c r="A11" s="70"/>
      <c r="B11" s="1" t="s">
        <v>57</v>
      </c>
      <c r="C11" s="3"/>
      <c r="D11" s="30"/>
      <c r="E11" s="3"/>
      <c r="F11" s="3">
        <v>175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3"/>
      <c r="W11" s="3"/>
      <c r="X11" s="3"/>
      <c r="Y11" s="3">
        <v>70</v>
      </c>
      <c r="Z11" s="3"/>
      <c r="AA11" s="3"/>
      <c r="AB11" s="3"/>
      <c r="AC11" s="94">
        <f t="shared" si="1"/>
        <v>245</v>
      </c>
      <c r="AF11" s="70"/>
      <c r="AG11" s="1" t="s">
        <v>57</v>
      </c>
      <c r="AH11" s="3"/>
      <c r="AI11" s="20">
        <f t="shared" si="0"/>
        <v>245</v>
      </c>
      <c r="AJ11" s="23">
        <f t="shared" si="2"/>
        <v>245</v>
      </c>
    </row>
    <row r="12" spans="1:36" ht="17.100000000000001" customHeight="1" x14ac:dyDescent="0.25">
      <c r="A12" s="70"/>
      <c r="B12" s="1" t="s">
        <v>58</v>
      </c>
      <c r="C12" s="3">
        <v>250</v>
      </c>
      <c r="D12" s="30"/>
      <c r="E12" s="3">
        <v>700</v>
      </c>
      <c r="F12" s="3">
        <v>175</v>
      </c>
      <c r="G12" s="3"/>
      <c r="H12" s="3"/>
      <c r="I12" s="3"/>
      <c r="J12" s="3"/>
      <c r="K12" s="3"/>
      <c r="L12" s="3"/>
      <c r="M12" s="3"/>
      <c r="N12" s="3"/>
      <c r="O12" s="3"/>
      <c r="P12" s="3">
        <v>70</v>
      </c>
      <c r="Q12" s="3"/>
      <c r="R12" s="3"/>
      <c r="S12" s="3">
        <v>52.5</v>
      </c>
      <c r="T12" s="3"/>
      <c r="U12" s="5"/>
      <c r="V12" s="3"/>
      <c r="W12" s="3"/>
      <c r="X12" s="3"/>
      <c r="Y12" s="3"/>
      <c r="Z12" s="3"/>
      <c r="AA12" s="3"/>
      <c r="AB12" s="3"/>
      <c r="AC12" s="94">
        <f t="shared" si="1"/>
        <v>997.5</v>
      </c>
      <c r="AF12" s="70"/>
      <c r="AG12" s="1" t="s">
        <v>58</v>
      </c>
      <c r="AH12" s="3">
        <v>250</v>
      </c>
      <c r="AI12" s="20">
        <f t="shared" si="0"/>
        <v>997.5</v>
      </c>
      <c r="AJ12" s="23">
        <f t="shared" si="2"/>
        <v>1247.5</v>
      </c>
    </row>
    <row r="13" spans="1:36" ht="17.100000000000001" customHeight="1" x14ac:dyDescent="0.25">
      <c r="A13" s="70"/>
      <c r="B13" s="1" t="s">
        <v>59</v>
      </c>
      <c r="C13" s="3"/>
      <c r="D13" s="30"/>
      <c r="E13" s="3"/>
      <c r="F13" s="3">
        <v>175</v>
      </c>
      <c r="G13" s="3">
        <v>105</v>
      </c>
      <c r="H13" s="3">
        <v>105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5"/>
      <c r="V13" s="3"/>
      <c r="W13" s="3"/>
      <c r="X13" s="3"/>
      <c r="Y13" s="3"/>
      <c r="Z13" s="3"/>
      <c r="AA13" s="3"/>
      <c r="AB13" s="3"/>
      <c r="AC13" s="94">
        <f t="shared" si="1"/>
        <v>385</v>
      </c>
      <c r="AF13" s="70"/>
      <c r="AG13" s="1" t="s">
        <v>59</v>
      </c>
      <c r="AH13" s="3"/>
      <c r="AI13" s="20">
        <f t="shared" si="0"/>
        <v>385</v>
      </c>
      <c r="AJ13" s="23">
        <f t="shared" si="2"/>
        <v>385</v>
      </c>
    </row>
    <row r="14" spans="1:36" ht="17.100000000000001" customHeight="1" x14ac:dyDescent="0.25">
      <c r="A14" s="70"/>
      <c r="B14" s="1" t="s">
        <v>60</v>
      </c>
      <c r="C14" s="3"/>
      <c r="D14" s="30"/>
      <c r="E14" s="3"/>
      <c r="F14" s="3">
        <v>175</v>
      </c>
      <c r="G14" s="3">
        <v>105</v>
      </c>
      <c r="H14" s="3"/>
      <c r="I14" s="3"/>
      <c r="J14" s="3">
        <v>70</v>
      </c>
      <c r="K14" s="3"/>
      <c r="L14" s="3"/>
      <c r="M14" s="3"/>
      <c r="N14" s="3"/>
      <c r="O14" s="3"/>
      <c r="P14" s="3"/>
      <c r="Q14" s="3"/>
      <c r="R14" s="3"/>
      <c r="S14" s="3">
        <v>52.5</v>
      </c>
      <c r="T14" s="3"/>
      <c r="U14" s="5">
        <v>175</v>
      </c>
      <c r="V14" s="3"/>
      <c r="W14" s="3"/>
      <c r="X14" s="3"/>
      <c r="Y14" s="3"/>
      <c r="Z14" s="3"/>
      <c r="AA14" s="3"/>
      <c r="AB14" s="3"/>
      <c r="AC14" s="94">
        <f t="shared" si="1"/>
        <v>577.5</v>
      </c>
      <c r="AF14" s="70"/>
      <c r="AG14" s="1" t="s">
        <v>60</v>
      </c>
      <c r="AH14" s="3"/>
      <c r="AI14" s="20">
        <f t="shared" si="0"/>
        <v>577.5</v>
      </c>
      <c r="AJ14" s="23">
        <f t="shared" si="2"/>
        <v>577.5</v>
      </c>
    </row>
    <row r="15" spans="1:36" ht="17.100000000000001" customHeight="1" x14ac:dyDescent="0.25">
      <c r="A15" s="70"/>
      <c r="B15" s="1" t="s">
        <v>61</v>
      </c>
      <c r="C15" s="3"/>
      <c r="D15" s="30"/>
      <c r="E15" s="3"/>
      <c r="F15" s="3">
        <v>105</v>
      </c>
      <c r="G15" s="3"/>
      <c r="H15" s="3"/>
      <c r="I15" s="3">
        <v>70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5"/>
      <c r="V15" s="3"/>
      <c r="W15" s="3"/>
      <c r="X15" s="3"/>
      <c r="Y15" s="3"/>
      <c r="Z15" s="3"/>
      <c r="AA15" s="3"/>
      <c r="AB15" s="3"/>
      <c r="AC15" s="94">
        <f t="shared" si="1"/>
        <v>175</v>
      </c>
      <c r="AF15" s="70"/>
      <c r="AG15" s="1" t="s">
        <v>61</v>
      </c>
      <c r="AH15" s="3"/>
      <c r="AI15" s="20">
        <f t="shared" si="0"/>
        <v>175</v>
      </c>
      <c r="AJ15" s="23">
        <f t="shared" si="2"/>
        <v>175</v>
      </c>
    </row>
    <row r="16" spans="1:36" ht="17.100000000000001" customHeight="1" thickBot="1" x14ac:dyDescent="0.3">
      <c r="A16" s="71"/>
      <c r="B16" s="1" t="s">
        <v>62</v>
      </c>
      <c r="C16" s="3"/>
      <c r="D16" s="30"/>
      <c r="E16" s="3"/>
      <c r="F16" s="3">
        <v>175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5"/>
      <c r="V16" s="3"/>
      <c r="W16" s="3"/>
      <c r="X16" s="3"/>
      <c r="Y16" s="3"/>
      <c r="Z16" s="3"/>
      <c r="AA16" s="3"/>
      <c r="AB16" s="3"/>
      <c r="AC16" s="94">
        <f t="shared" si="1"/>
        <v>175</v>
      </c>
      <c r="AF16" s="71"/>
      <c r="AG16" s="1" t="s">
        <v>62</v>
      </c>
      <c r="AH16" s="3"/>
      <c r="AI16" s="20">
        <f t="shared" si="0"/>
        <v>175</v>
      </c>
      <c r="AJ16" s="23">
        <f t="shared" si="2"/>
        <v>175</v>
      </c>
    </row>
    <row r="17" spans="1:36" ht="17.100000000000001" customHeight="1" thickTop="1" x14ac:dyDescent="0.25">
      <c r="A17" s="69" t="s">
        <v>30</v>
      </c>
      <c r="B17" s="1" t="s">
        <v>63</v>
      </c>
      <c r="C17" s="3">
        <v>250</v>
      </c>
      <c r="D17" s="30"/>
      <c r="E17" s="3">
        <v>525</v>
      </c>
      <c r="F17" s="3">
        <v>175</v>
      </c>
      <c r="G17" s="3"/>
      <c r="H17" s="3"/>
      <c r="I17" s="3"/>
      <c r="J17" s="3"/>
      <c r="K17" s="3"/>
      <c r="L17" s="3"/>
      <c r="M17" s="3"/>
      <c r="N17" s="3"/>
      <c r="O17" s="3"/>
      <c r="P17" s="3">
        <v>70</v>
      </c>
      <c r="Q17" s="3"/>
      <c r="R17" s="3"/>
      <c r="S17" s="3"/>
      <c r="T17" s="3"/>
      <c r="U17" s="5"/>
      <c r="V17" s="3"/>
      <c r="W17" s="3"/>
      <c r="X17" s="3"/>
      <c r="Y17" s="3"/>
      <c r="Z17" s="3"/>
      <c r="AA17" s="3"/>
      <c r="AB17" s="3"/>
      <c r="AC17" s="94">
        <f t="shared" si="1"/>
        <v>770</v>
      </c>
      <c r="AF17" s="69" t="s">
        <v>30</v>
      </c>
      <c r="AG17" s="1" t="s">
        <v>63</v>
      </c>
      <c r="AH17" s="3">
        <v>250</v>
      </c>
      <c r="AI17" s="20">
        <f t="shared" si="0"/>
        <v>770</v>
      </c>
      <c r="AJ17" s="23">
        <f t="shared" si="2"/>
        <v>1020</v>
      </c>
    </row>
    <row r="18" spans="1:36" ht="17.100000000000001" customHeight="1" x14ac:dyDescent="0.25">
      <c r="A18" s="70"/>
      <c r="B18" s="1" t="s">
        <v>64</v>
      </c>
      <c r="C18" s="3"/>
      <c r="D18" s="30"/>
      <c r="E18" s="3"/>
      <c r="F18" s="3">
        <v>175</v>
      </c>
      <c r="G18" s="3">
        <v>105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5"/>
      <c r="V18" s="3"/>
      <c r="W18" s="3"/>
      <c r="X18" s="3">
        <v>87.5</v>
      </c>
      <c r="Y18" s="3"/>
      <c r="Z18" s="3"/>
      <c r="AA18" s="3"/>
      <c r="AB18" s="3"/>
      <c r="AC18" s="94">
        <f t="shared" si="1"/>
        <v>367.5</v>
      </c>
      <c r="AF18" s="70"/>
      <c r="AG18" s="1" t="s">
        <v>64</v>
      </c>
      <c r="AH18" s="3"/>
      <c r="AI18" s="20">
        <f t="shared" si="0"/>
        <v>367.5</v>
      </c>
      <c r="AJ18" s="23">
        <f t="shared" si="2"/>
        <v>367.5</v>
      </c>
    </row>
    <row r="19" spans="1:36" ht="17.100000000000001" customHeight="1" x14ac:dyDescent="0.25">
      <c r="A19" s="70"/>
      <c r="B19" s="1" t="s">
        <v>65</v>
      </c>
      <c r="C19" s="3"/>
      <c r="D19" s="30"/>
      <c r="E19" s="3"/>
      <c r="F19" s="3">
        <v>105</v>
      </c>
      <c r="G19" s="3">
        <v>105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5"/>
      <c r="V19" s="3"/>
      <c r="W19" s="3"/>
      <c r="X19" s="3"/>
      <c r="Y19" s="3"/>
      <c r="Z19" s="3"/>
      <c r="AA19" s="3"/>
      <c r="AB19" s="3"/>
      <c r="AC19" s="94">
        <f t="shared" si="1"/>
        <v>210</v>
      </c>
      <c r="AF19" s="70"/>
      <c r="AG19" s="1" t="s">
        <v>65</v>
      </c>
      <c r="AH19" s="3"/>
      <c r="AI19" s="20">
        <f t="shared" si="0"/>
        <v>210</v>
      </c>
      <c r="AJ19" s="23">
        <f t="shared" si="2"/>
        <v>210</v>
      </c>
    </row>
    <row r="20" spans="1:36" ht="17.100000000000001" customHeight="1" x14ac:dyDescent="0.25">
      <c r="A20" s="70"/>
      <c r="B20" s="1" t="s">
        <v>66</v>
      </c>
      <c r="C20" s="3"/>
      <c r="D20" s="30"/>
      <c r="E20" s="3"/>
      <c r="F20" s="3">
        <v>175</v>
      </c>
      <c r="G20" s="3"/>
      <c r="H20" s="3"/>
      <c r="I20" s="3"/>
      <c r="J20" s="3">
        <v>70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5"/>
      <c r="V20" s="3"/>
      <c r="W20" s="3"/>
      <c r="X20" s="3"/>
      <c r="Y20" s="3">
        <v>70</v>
      </c>
      <c r="Z20" s="3"/>
      <c r="AA20" s="3"/>
      <c r="AB20" s="3"/>
      <c r="AC20" s="94">
        <f t="shared" si="1"/>
        <v>315</v>
      </c>
      <c r="AF20" s="70"/>
      <c r="AG20" s="1" t="s">
        <v>66</v>
      </c>
      <c r="AH20" s="3"/>
      <c r="AI20" s="20">
        <f t="shared" si="0"/>
        <v>315</v>
      </c>
      <c r="AJ20" s="23">
        <f t="shared" si="2"/>
        <v>315</v>
      </c>
    </row>
    <row r="21" spans="1:36" ht="17.100000000000001" customHeight="1" x14ac:dyDescent="0.25">
      <c r="A21" s="70"/>
      <c r="B21" s="1" t="s">
        <v>67</v>
      </c>
      <c r="C21" s="3"/>
      <c r="D21" s="30"/>
      <c r="E21" s="3"/>
      <c r="F21" s="3">
        <v>70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5"/>
      <c r="V21" s="3"/>
      <c r="W21" s="3"/>
      <c r="X21" s="3"/>
      <c r="Y21" s="3"/>
      <c r="Z21" s="3"/>
      <c r="AA21" s="3"/>
      <c r="AB21" s="3"/>
      <c r="AC21" s="94">
        <f t="shared" si="1"/>
        <v>70</v>
      </c>
      <c r="AF21" s="70"/>
      <c r="AG21" s="1" t="s">
        <v>67</v>
      </c>
      <c r="AH21" s="3"/>
      <c r="AI21" s="20">
        <f t="shared" si="0"/>
        <v>70</v>
      </c>
      <c r="AJ21" s="23">
        <f t="shared" si="2"/>
        <v>70</v>
      </c>
    </row>
    <row r="22" spans="1:36" ht="17.100000000000001" customHeight="1" thickBot="1" x14ac:dyDescent="0.3">
      <c r="A22" s="71"/>
      <c r="B22" s="1" t="s">
        <v>68</v>
      </c>
      <c r="C22" s="3"/>
      <c r="D22" s="30"/>
      <c r="E22" s="3"/>
      <c r="F22" s="3">
        <v>105</v>
      </c>
      <c r="G22" s="3"/>
      <c r="H22" s="3"/>
      <c r="I22" s="3">
        <v>105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5"/>
      <c r="V22" s="3"/>
      <c r="W22" s="3"/>
      <c r="X22" s="3"/>
      <c r="Y22" s="3"/>
      <c r="Z22" s="3"/>
      <c r="AA22" s="3"/>
      <c r="AB22" s="3"/>
      <c r="AC22" s="94">
        <f t="shared" si="1"/>
        <v>210</v>
      </c>
      <c r="AF22" s="71"/>
      <c r="AG22" s="1" t="s">
        <v>68</v>
      </c>
      <c r="AH22" s="3"/>
      <c r="AI22" s="20">
        <f t="shared" si="0"/>
        <v>210</v>
      </c>
      <c r="AJ22" s="23">
        <f t="shared" si="2"/>
        <v>210</v>
      </c>
    </row>
    <row r="23" spans="1:36" ht="17.100000000000001" customHeight="1" thickTop="1" x14ac:dyDescent="0.25">
      <c r="A23" s="74" t="s">
        <v>31</v>
      </c>
      <c r="B23" s="1" t="s">
        <v>69</v>
      </c>
      <c r="C23" s="3"/>
      <c r="D23" s="30"/>
      <c r="E23" s="3"/>
      <c r="F23" s="3"/>
      <c r="G23" s="3"/>
      <c r="H23" s="3"/>
      <c r="I23" s="3"/>
      <c r="J23" s="3">
        <v>70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5"/>
      <c r="V23" s="3"/>
      <c r="W23" s="3"/>
      <c r="X23" s="3"/>
      <c r="Y23" s="3"/>
      <c r="Z23" s="3"/>
      <c r="AA23" s="3"/>
      <c r="AB23" s="3"/>
      <c r="AC23" s="94">
        <f t="shared" si="1"/>
        <v>70</v>
      </c>
      <c r="AF23" s="74" t="s">
        <v>31</v>
      </c>
      <c r="AG23" s="1" t="s">
        <v>69</v>
      </c>
      <c r="AH23" s="3"/>
      <c r="AI23" s="20">
        <f t="shared" si="0"/>
        <v>70</v>
      </c>
      <c r="AJ23" s="23">
        <f t="shared" si="2"/>
        <v>70</v>
      </c>
    </row>
    <row r="24" spans="1:36" ht="17.100000000000001" customHeight="1" x14ac:dyDescent="0.25">
      <c r="A24" s="75"/>
      <c r="B24" s="1" t="s">
        <v>70</v>
      </c>
      <c r="C24" s="3">
        <v>150</v>
      </c>
      <c r="D24" s="3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5"/>
      <c r="V24" s="3"/>
      <c r="W24" s="3"/>
      <c r="X24" s="3"/>
      <c r="Y24" s="3"/>
      <c r="Z24" s="3"/>
      <c r="AA24" s="3"/>
      <c r="AB24" s="3"/>
      <c r="AC24" s="94">
        <f t="shared" si="1"/>
        <v>0</v>
      </c>
      <c r="AF24" s="75"/>
      <c r="AG24" s="1" t="s">
        <v>70</v>
      </c>
      <c r="AH24" s="3">
        <v>150</v>
      </c>
      <c r="AI24" s="20">
        <f t="shared" si="0"/>
        <v>0</v>
      </c>
      <c r="AJ24" s="23">
        <f t="shared" si="2"/>
        <v>150</v>
      </c>
    </row>
    <row r="25" spans="1:36" ht="17.100000000000001" customHeight="1" x14ac:dyDescent="0.25">
      <c r="A25" s="75"/>
      <c r="B25" s="1" t="s">
        <v>71</v>
      </c>
      <c r="C25" s="3"/>
      <c r="D25" s="3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5">
        <v>210</v>
      </c>
      <c r="V25" s="3"/>
      <c r="W25" s="3"/>
      <c r="X25" s="3"/>
      <c r="Y25" s="3">
        <v>70</v>
      </c>
      <c r="Z25" s="3"/>
      <c r="AA25" s="3"/>
      <c r="AB25" s="3"/>
      <c r="AC25" s="94">
        <f t="shared" si="1"/>
        <v>280</v>
      </c>
      <c r="AF25" s="75"/>
      <c r="AG25" s="1" t="s">
        <v>71</v>
      </c>
      <c r="AH25" s="3"/>
      <c r="AI25" s="20">
        <f t="shared" si="0"/>
        <v>280</v>
      </c>
      <c r="AJ25" s="23">
        <f t="shared" si="2"/>
        <v>280</v>
      </c>
    </row>
    <row r="26" spans="1:36" ht="17.100000000000001" customHeight="1" x14ac:dyDescent="0.25">
      <c r="A26" s="75"/>
      <c r="B26" s="1" t="s">
        <v>72</v>
      </c>
      <c r="C26" s="3">
        <v>850</v>
      </c>
      <c r="D26" s="30"/>
      <c r="E26" s="3">
        <v>1050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52.5</v>
      </c>
      <c r="T26" s="3"/>
      <c r="U26" s="5"/>
      <c r="V26" s="3"/>
      <c r="W26" s="3"/>
      <c r="X26" s="3"/>
      <c r="Y26" s="3"/>
      <c r="Z26" s="3"/>
      <c r="AA26" s="3"/>
      <c r="AB26" s="3"/>
      <c r="AC26" s="94">
        <f t="shared" si="1"/>
        <v>1102.5</v>
      </c>
      <c r="AF26" s="75"/>
      <c r="AG26" s="1" t="s">
        <v>72</v>
      </c>
      <c r="AH26" s="3">
        <v>850</v>
      </c>
      <c r="AI26" s="20">
        <f t="shared" si="0"/>
        <v>1102.5</v>
      </c>
      <c r="AJ26" s="23">
        <f t="shared" si="2"/>
        <v>1952.5</v>
      </c>
    </row>
    <row r="27" spans="1:36" ht="17.100000000000001" customHeight="1" x14ac:dyDescent="0.25">
      <c r="A27" s="75"/>
      <c r="B27" s="1" t="s">
        <v>73</v>
      </c>
      <c r="C27" s="3"/>
      <c r="D27" s="30"/>
      <c r="E27" s="3"/>
      <c r="F27" s="3"/>
      <c r="G27" s="3"/>
      <c r="H27" s="3">
        <v>105</v>
      </c>
      <c r="I27" s="3"/>
      <c r="J27" s="3"/>
      <c r="K27" s="3"/>
      <c r="L27" s="3"/>
      <c r="M27" s="3"/>
      <c r="N27" s="3"/>
      <c r="O27" s="3">
        <v>52.5</v>
      </c>
      <c r="P27" s="3">
        <v>70</v>
      </c>
      <c r="Q27" s="3"/>
      <c r="R27" s="3"/>
      <c r="S27" s="3"/>
      <c r="T27" s="3"/>
      <c r="U27" s="5">
        <v>210</v>
      </c>
      <c r="V27" s="3"/>
      <c r="W27" s="3"/>
      <c r="X27" s="3"/>
      <c r="Y27" s="3"/>
      <c r="Z27" s="3"/>
      <c r="AA27" s="3"/>
      <c r="AB27" s="3"/>
      <c r="AC27" s="94">
        <f t="shared" si="1"/>
        <v>437.5</v>
      </c>
      <c r="AF27" s="75"/>
      <c r="AG27" s="1" t="s">
        <v>73</v>
      </c>
      <c r="AH27" s="3"/>
      <c r="AI27" s="20">
        <f t="shared" si="0"/>
        <v>437.5</v>
      </c>
      <c r="AJ27" s="23">
        <f t="shared" si="2"/>
        <v>437.5</v>
      </c>
    </row>
    <row r="28" spans="1:36" ht="17.100000000000001" customHeight="1" x14ac:dyDescent="0.25">
      <c r="A28" s="75"/>
      <c r="B28" s="1" t="s">
        <v>74</v>
      </c>
      <c r="C28" s="3">
        <v>500</v>
      </c>
      <c r="D28" s="30"/>
      <c r="E28" s="3"/>
      <c r="F28" s="3"/>
      <c r="G28" s="3"/>
      <c r="H28" s="3"/>
      <c r="I28" s="3"/>
      <c r="J28" s="3"/>
      <c r="K28" s="3">
        <v>87.5</v>
      </c>
      <c r="L28" s="3">
        <v>87.5</v>
      </c>
      <c r="M28" s="3"/>
      <c r="N28" s="3"/>
      <c r="O28" s="3"/>
      <c r="P28" s="3"/>
      <c r="Q28" s="3"/>
      <c r="R28" s="3"/>
      <c r="S28" s="3"/>
      <c r="T28" s="3"/>
      <c r="U28" s="5">
        <v>210</v>
      </c>
      <c r="V28" s="3"/>
      <c r="W28" s="3">
        <v>87.5</v>
      </c>
      <c r="X28" s="3"/>
      <c r="Y28" s="3"/>
      <c r="Z28" s="3"/>
      <c r="AA28" s="3"/>
      <c r="AB28" s="3"/>
      <c r="AC28" s="94">
        <f t="shared" si="1"/>
        <v>472.5</v>
      </c>
      <c r="AF28" s="75"/>
      <c r="AG28" s="1" t="s">
        <v>74</v>
      </c>
      <c r="AH28" s="3">
        <v>500</v>
      </c>
      <c r="AI28" s="20">
        <f t="shared" si="0"/>
        <v>472.5</v>
      </c>
      <c r="AJ28" s="23">
        <f t="shared" si="2"/>
        <v>972.5</v>
      </c>
    </row>
    <row r="29" spans="1:36" ht="17.100000000000001" customHeight="1" x14ac:dyDescent="0.25">
      <c r="A29" s="75"/>
      <c r="B29" s="1" t="s">
        <v>75</v>
      </c>
      <c r="C29" s="3">
        <v>100</v>
      </c>
      <c r="D29" s="30"/>
      <c r="E29" s="3"/>
      <c r="F29" s="3"/>
      <c r="G29" s="3"/>
      <c r="H29" s="3"/>
      <c r="I29" s="3"/>
      <c r="J29" s="3">
        <v>70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5">
        <v>210</v>
      </c>
      <c r="V29" s="3"/>
      <c r="W29" s="3"/>
      <c r="X29" s="3"/>
      <c r="Y29" s="3"/>
      <c r="Z29" s="3"/>
      <c r="AA29" s="3"/>
      <c r="AB29" s="3"/>
      <c r="AC29" s="94">
        <f t="shared" si="1"/>
        <v>280</v>
      </c>
      <c r="AF29" s="75"/>
      <c r="AG29" s="1" t="s">
        <v>75</v>
      </c>
      <c r="AH29" s="3">
        <v>100</v>
      </c>
      <c r="AI29" s="20">
        <f t="shared" si="0"/>
        <v>280</v>
      </c>
      <c r="AJ29" s="23">
        <f t="shared" si="2"/>
        <v>380</v>
      </c>
    </row>
    <row r="30" spans="1:36" ht="17.100000000000001" customHeight="1" x14ac:dyDescent="0.25">
      <c r="A30" s="75"/>
      <c r="B30" s="1" t="s">
        <v>76</v>
      </c>
      <c r="C30" s="3"/>
      <c r="D30" s="30"/>
      <c r="E30" s="3"/>
      <c r="F30" s="3"/>
      <c r="G30" s="3"/>
      <c r="H30" s="3"/>
      <c r="I30" s="3"/>
      <c r="J30" s="3"/>
      <c r="K30" s="3"/>
      <c r="L30" s="3">
        <v>87.5</v>
      </c>
      <c r="M30" s="3">
        <v>245</v>
      </c>
      <c r="N30" s="3"/>
      <c r="O30" s="3"/>
      <c r="P30" s="3"/>
      <c r="Q30" s="3"/>
      <c r="R30" s="3"/>
      <c r="S30" s="3"/>
      <c r="T30" s="3"/>
      <c r="U30" s="5">
        <v>210</v>
      </c>
      <c r="V30" s="3"/>
      <c r="W30" s="3"/>
      <c r="X30" s="3"/>
      <c r="Y30" s="3"/>
      <c r="Z30" s="3"/>
      <c r="AA30" s="3"/>
      <c r="AB30" s="3"/>
      <c r="AC30" s="94">
        <f t="shared" si="1"/>
        <v>542.5</v>
      </c>
      <c r="AF30" s="75"/>
      <c r="AG30" s="1" t="s">
        <v>76</v>
      </c>
      <c r="AH30" s="3"/>
      <c r="AI30" s="20">
        <f t="shared" si="0"/>
        <v>542.5</v>
      </c>
      <c r="AJ30" s="23">
        <f t="shared" si="2"/>
        <v>542.5</v>
      </c>
    </row>
    <row r="31" spans="1:36" ht="17.100000000000001" customHeight="1" thickBot="1" x14ac:dyDescent="0.3">
      <c r="A31" s="76"/>
      <c r="B31" s="1" t="s">
        <v>77</v>
      </c>
      <c r="C31" s="3">
        <v>150</v>
      </c>
      <c r="D31" s="30"/>
      <c r="E31" s="3"/>
      <c r="F31" s="3"/>
      <c r="G31" s="3"/>
      <c r="H31" s="3"/>
      <c r="I31" s="3"/>
      <c r="J31" s="3"/>
      <c r="K31" s="3"/>
      <c r="L31" s="3"/>
      <c r="M31" s="3"/>
      <c r="N31" s="3">
        <v>70</v>
      </c>
      <c r="O31" s="3"/>
      <c r="P31" s="3"/>
      <c r="Q31" s="3"/>
      <c r="R31" s="3"/>
      <c r="S31" s="3"/>
      <c r="T31" s="3"/>
      <c r="U31" s="5"/>
      <c r="V31" s="3"/>
      <c r="W31" s="3"/>
      <c r="X31" s="3">
        <v>87.5</v>
      </c>
      <c r="Y31" s="3"/>
      <c r="Z31" s="3"/>
      <c r="AA31" s="3"/>
      <c r="AB31" s="3"/>
      <c r="AC31" s="94">
        <f t="shared" si="1"/>
        <v>157.5</v>
      </c>
      <c r="AF31" s="76"/>
      <c r="AG31" s="1" t="s">
        <v>77</v>
      </c>
      <c r="AH31" s="3">
        <v>150</v>
      </c>
      <c r="AI31" s="20">
        <f t="shared" si="0"/>
        <v>157.5</v>
      </c>
      <c r="AJ31" s="23">
        <f t="shared" si="2"/>
        <v>307.5</v>
      </c>
    </row>
    <row r="32" spans="1:36" ht="17.100000000000001" customHeight="1" thickTop="1" x14ac:dyDescent="0.25">
      <c r="A32" s="69" t="s">
        <v>32</v>
      </c>
      <c r="B32" s="1" t="s">
        <v>78</v>
      </c>
      <c r="C32" s="3">
        <v>150</v>
      </c>
      <c r="D32" s="3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5"/>
      <c r="V32" s="3"/>
      <c r="W32" s="3"/>
      <c r="X32" s="3"/>
      <c r="Y32" s="3"/>
      <c r="Z32" s="3"/>
      <c r="AA32" s="3"/>
      <c r="AB32" s="3"/>
      <c r="AC32" s="94">
        <f t="shared" si="1"/>
        <v>0</v>
      </c>
      <c r="AF32" s="69" t="s">
        <v>32</v>
      </c>
      <c r="AG32" s="1" t="s">
        <v>78</v>
      </c>
      <c r="AH32" s="3">
        <v>150</v>
      </c>
      <c r="AI32" s="20">
        <f t="shared" si="0"/>
        <v>0</v>
      </c>
      <c r="AJ32" s="23">
        <f t="shared" si="2"/>
        <v>150</v>
      </c>
    </row>
    <row r="33" spans="1:36" ht="17.100000000000001" customHeight="1" x14ac:dyDescent="0.25">
      <c r="A33" s="72"/>
      <c r="B33" s="1" t="s">
        <v>79</v>
      </c>
      <c r="C33" s="3"/>
      <c r="D33" s="30"/>
      <c r="E33" s="3">
        <v>1225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5"/>
      <c r="V33" s="3"/>
      <c r="W33" s="3"/>
      <c r="X33" s="3"/>
      <c r="Y33" s="3">
        <v>70</v>
      </c>
      <c r="Z33" s="3"/>
      <c r="AA33" s="3"/>
      <c r="AB33" s="3"/>
      <c r="AC33" s="94">
        <f t="shared" si="1"/>
        <v>1295</v>
      </c>
      <c r="AF33" s="72"/>
      <c r="AG33" s="1" t="s">
        <v>79</v>
      </c>
      <c r="AH33" s="3"/>
      <c r="AI33" s="20">
        <f t="shared" si="0"/>
        <v>1295</v>
      </c>
      <c r="AJ33" s="23">
        <f t="shared" si="2"/>
        <v>1295</v>
      </c>
    </row>
    <row r="34" spans="1:36" ht="17.100000000000001" customHeight="1" x14ac:dyDescent="0.25">
      <c r="A34" s="72"/>
      <c r="B34" s="1" t="s">
        <v>80</v>
      </c>
      <c r="C34" s="3"/>
      <c r="D34" s="30"/>
      <c r="E34" s="3"/>
      <c r="F34" s="3"/>
      <c r="G34" s="3">
        <v>105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5"/>
      <c r="V34" s="3"/>
      <c r="W34" s="3"/>
      <c r="X34" s="3"/>
      <c r="Y34" s="3"/>
      <c r="Z34" s="3"/>
      <c r="AA34" s="3"/>
      <c r="AB34" s="3"/>
      <c r="AC34" s="94">
        <f t="shared" si="1"/>
        <v>105</v>
      </c>
      <c r="AF34" s="72"/>
      <c r="AG34" s="1" t="s">
        <v>80</v>
      </c>
      <c r="AH34" s="3"/>
      <c r="AI34" s="20">
        <f t="shared" si="0"/>
        <v>105</v>
      </c>
      <c r="AJ34" s="23">
        <f t="shared" si="2"/>
        <v>105</v>
      </c>
    </row>
    <row r="35" spans="1:36" ht="17.100000000000001" customHeight="1" x14ac:dyDescent="0.25">
      <c r="A35" s="72"/>
      <c r="B35" s="1" t="s">
        <v>81</v>
      </c>
      <c r="C35" s="3"/>
      <c r="D35" s="30"/>
      <c r="E35" s="3"/>
      <c r="F35" s="3"/>
      <c r="G35" s="3">
        <v>105</v>
      </c>
      <c r="H35" s="3"/>
      <c r="I35" s="3"/>
      <c r="J35" s="3">
        <v>70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5"/>
      <c r="V35" s="3"/>
      <c r="W35" s="3"/>
      <c r="X35" s="3"/>
      <c r="Y35" s="3"/>
      <c r="Z35" s="3"/>
      <c r="AA35" s="3"/>
      <c r="AB35" s="3"/>
      <c r="AC35" s="94">
        <f t="shared" si="1"/>
        <v>175</v>
      </c>
      <c r="AF35" s="72"/>
      <c r="AG35" s="1" t="s">
        <v>81</v>
      </c>
      <c r="AH35" s="3"/>
      <c r="AI35" s="20">
        <f t="shared" si="0"/>
        <v>175</v>
      </c>
      <c r="AJ35" s="23">
        <f t="shared" si="2"/>
        <v>175</v>
      </c>
    </row>
    <row r="36" spans="1:36" ht="17.100000000000001" customHeight="1" x14ac:dyDescent="0.25">
      <c r="A36" s="72"/>
      <c r="B36" s="1" t="s">
        <v>82</v>
      </c>
      <c r="C36" s="3"/>
      <c r="D36" s="30"/>
      <c r="E36" s="3"/>
      <c r="F36" s="3"/>
      <c r="G36" s="3">
        <v>105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5">
        <v>315</v>
      </c>
      <c r="V36" s="3"/>
      <c r="W36" s="3"/>
      <c r="X36" s="3"/>
      <c r="Y36" s="3"/>
      <c r="Z36" s="3"/>
      <c r="AA36" s="3"/>
      <c r="AB36" s="3"/>
      <c r="AC36" s="94">
        <f t="shared" si="1"/>
        <v>420</v>
      </c>
      <c r="AF36" s="72"/>
      <c r="AG36" s="1" t="s">
        <v>82</v>
      </c>
      <c r="AH36" s="3"/>
      <c r="AI36" s="20">
        <f t="shared" si="0"/>
        <v>420</v>
      </c>
      <c r="AJ36" s="23">
        <f t="shared" si="2"/>
        <v>420</v>
      </c>
    </row>
    <row r="37" spans="1:36" ht="17.100000000000001" customHeight="1" x14ac:dyDescent="0.25">
      <c r="A37" s="72"/>
      <c r="B37" s="1" t="s">
        <v>83</v>
      </c>
      <c r="C37" s="3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52.5</v>
      </c>
      <c r="P37" s="3">
        <v>70</v>
      </c>
      <c r="Q37" s="3"/>
      <c r="R37" s="3"/>
      <c r="S37" s="3"/>
      <c r="T37" s="3"/>
      <c r="U37" s="5"/>
      <c r="V37" s="3"/>
      <c r="W37" s="3"/>
      <c r="X37" s="3"/>
      <c r="Y37" s="3"/>
      <c r="Z37" s="3"/>
      <c r="AA37" s="3"/>
      <c r="AB37" s="3"/>
      <c r="AC37" s="94">
        <f t="shared" si="1"/>
        <v>122.5</v>
      </c>
      <c r="AF37" s="72"/>
      <c r="AG37" s="1" t="s">
        <v>83</v>
      </c>
      <c r="AH37" s="3"/>
      <c r="AI37" s="20">
        <f t="shared" si="0"/>
        <v>122.5</v>
      </c>
      <c r="AJ37" s="23">
        <f t="shared" si="2"/>
        <v>122.5</v>
      </c>
    </row>
    <row r="38" spans="1:36" ht="17.100000000000001" customHeight="1" x14ac:dyDescent="0.25">
      <c r="A38" s="72"/>
      <c r="B38" s="1" t="s">
        <v>84</v>
      </c>
      <c r="C38" s="3"/>
      <c r="D38" s="30"/>
      <c r="E38" s="3"/>
      <c r="F38" s="3"/>
      <c r="G38" s="3">
        <v>105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5"/>
      <c r="V38" s="3"/>
      <c r="W38" s="3"/>
      <c r="X38" s="3"/>
      <c r="Y38" s="3"/>
      <c r="Z38" s="3"/>
      <c r="AA38" s="3"/>
      <c r="AB38" s="3"/>
      <c r="AC38" s="94">
        <f t="shared" si="1"/>
        <v>105</v>
      </c>
      <c r="AF38" s="72"/>
      <c r="AG38" s="1" t="s">
        <v>84</v>
      </c>
      <c r="AH38" s="3"/>
      <c r="AI38" s="20">
        <f t="shared" si="0"/>
        <v>105</v>
      </c>
      <c r="AJ38" s="23">
        <f t="shared" si="2"/>
        <v>105</v>
      </c>
    </row>
    <row r="39" spans="1:36" ht="17.100000000000001" customHeight="1" x14ac:dyDescent="0.25">
      <c r="A39" s="72"/>
      <c r="B39" s="1" t="s">
        <v>85</v>
      </c>
      <c r="C39" s="3"/>
      <c r="D39" s="30"/>
      <c r="E39" s="3"/>
      <c r="F39" s="3"/>
      <c r="G39" s="3"/>
      <c r="H39" s="3"/>
      <c r="I39" s="3"/>
      <c r="J39" s="3">
        <v>70</v>
      </c>
      <c r="K39" s="3"/>
      <c r="L39" s="3"/>
      <c r="M39" s="3"/>
      <c r="N39" s="3"/>
      <c r="O39" s="3">
        <v>52.5</v>
      </c>
      <c r="P39" s="3"/>
      <c r="Q39" s="3"/>
      <c r="R39" s="3"/>
      <c r="S39" s="3"/>
      <c r="T39" s="3"/>
      <c r="U39" s="5">
        <v>315</v>
      </c>
      <c r="V39" s="3"/>
      <c r="W39" s="3"/>
      <c r="X39" s="3"/>
      <c r="Y39" s="3"/>
      <c r="Z39" s="3"/>
      <c r="AA39" s="3"/>
      <c r="AB39" s="3"/>
      <c r="AC39" s="94">
        <f t="shared" si="1"/>
        <v>437.5</v>
      </c>
      <c r="AF39" s="72"/>
      <c r="AG39" s="1" t="s">
        <v>85</v>
      </c>
      <c r="AH39" s="3"/>
      <c r="AI39" s="20">
        <f t="shared" si="0"/>
        <v>437.5</v>
      </c>
      <c r="AJ39" s="23">
        <f t="shared" si="2"/>
        <v>437.5</v>
      </c>
    </row>
    <row r="40" spans="1:36" ht="17.100000000000001" customHeight="1" x14ac:dyDescent="0.25">
      <c r="A40" s="72"/>
      <c r="B40" s="1" t="s">
        <v>86</v>
      </c>
      <c r="C40" s="3"/>
      <c r="D40" s="30"/>
      <c r="E40" s="3"/>
      <c r="F40" s="3"/>
      <c r="G40" s="3"/>
      <c r="H40" s="3">
        <v>105</v>
      </c>
      <c r="I40" s="3"/>
      <c r="J40" s="3"/>
      <c r="K40" s="3"/>
      <c r="L40" s="3">
        <v>87.5</v>
      </c>
      <c r="M40" s="3"/>
      <c r="N40" s="3"/>
      <c r="O40" s="3"/>
      <c r="P40" s="3"/>
      <c r="Q40" s="3"/>
      <c r="R40" s="3"/>
      <c r="S40" s="3"/>
      <c r="T40" s="3"/>
      <c r="U40" s="5"/>
      <c r="V40" s="3"/>
      <c r="W40" s="3">
        <v>87.5</v>
      </c>
      <c r="X40" s="3"/>
      <c r="Y40" s="3"/>
      <c r="Z40" s="3"/>
      <c r="AA40" s="3"/>
      <c r="AB40" s="3"/>
      <c r="AC40" s="94">
        <f t="shared" si="1"/>
        <v>280</v>
      </c>
      <c r="AF40" s="72"/>
      <c r="AG40" s="1" t="s">
        <v>86</v>
      </c>
      <c r="AH40" s="3"/>
      <c r="AI40" s="20">
        <f t="shared" ref="AI40:AI63" si="3">AC40</f>
        <v>280</v>
      </c>
      <c r="AJ40" s="23">
        <f t="shared" si="2"/>
        <v>280</v>
      </c>
    </row>
    <row r="41" spans="1:36" ht="17.100000000000001" customHeight="1" x14ac:dyDescent="0.25">
      <c r="A41" s="72"/>
      <c r="B41" s="1" t="s">
        <v>87</v>
      </c>
      <c r="C41" s="3"/>
      <c r="D41" s="30"/>
      <c r="E41" s="3"/>
      <c r="F41" s="3"/>
      <c r="G41" s="3"/>
      <c r="H41" s="3"/>
      <c r="I41" s="3"/>
      <c r="J41" s="3"/>
      <c r="K41" s="3">
        <v>87.5</v>
      </c>
      <c r="L41" s="3">
        <v>87.5</v>
      </c>
      <c r="M41" s="3"/>
      <c r="N41" s="3"/>
      <c r="O41" s="3"/>
      <c r="P41" s="3"/>
      <c r="Q41" s="3"/>
      <c r="R41" s="3"/>
      <c r="S41" s="3"/>
      <c r="T41" s="3"/>
      <c r="U41" s="5"/>
      <c r="V41" s="3"/>
      <c r="W41" s="3"/>
      <c r="X41" s="3"/>
      <c r="Y41" s="3"/>
      <c r="Z41" s="3"/>
      <c r="AA41" s="3"/>
      <c r="AB41" s="3"/>
      <c r="AC41" s="94">
        <f t="shared" si="1"/>
        <v>175</v>
      </c>
      <c r="AF41" s="72"/>
      <c r="AG41" s="1" t="s">
        <v>87</v>
      </c>
      <c r="AH41" s="3"/>
      <c r="AI41" s="20">
        <f t="shared" si="3"/>
        <v>175</v>
      </c>
      <c r="AJ41" s="23">
        <f t="shared" si="2"/>
        <v>175</v>
      </c>
    </row>
    <row r="42" spans="1:36" ht="17.100000000000001" customHeight="1" x14ac:dyDescent="0.25">
      <c r="A42" s="72"/>
      <c r="B42" s="1" t="s">
        <v>88</v>
      </c>
      <c r="C42" s="3"/>
      <c r="D42" s="30"/>
      <c r="E42" s="3"/>
      <c r="F42" s="3"/>
      <c r="G42" s="3"/>
      <c r="H42" s="3"/>
      <c r="I42" s="3"/>
      <c r="J42" s="3"/>
      <c r="K42" s="3"/>
      <c r="L42" s="3"/>
      <c r="M42" s="3">
        <v>245</v>
      </c>
      <c r="N42" s="3"/>
      <c r="O42" s="3"/>
      <c r="P42" s="3"/>
      <c r="Q42" s="3"/>
      <c r="R42" s="3"/>
      <c r="S42" s="3"/>
      <c r="T42" s="3">
        <v>150</v>
      </c>
      <c r="U42" s="5"/>
      <c r="V42" s="3">
        <v>87.5</v>
      </c>
      <c r="W42" s="3"/>
      <c r="X42" s="3"/>
      <c r="Y42" s="3"/>
      <c r="Z42" s="3"/>
      <c r="AA42" s="3"/>
      <c r="AB42" s="3"/>
      <c r="AC42" s="94">
        <f t="shared" si="1"/>
        <v>482.5</v>
      </c>
      <c r="AF42" s="72"/>
      <c r="AG42" s="1" t="s">
        <v>88</v>
      </c>
      <c r="AH42" s="3"/>
      <c r="AI42" s="20">
        <f t="shared" si="3"/>
        <v>482.5</v>
      </c>
      <c r="AJ42" s="23">
        <f t="shared" si="2"/>
        <v>482.5</v>
      </c>
    </row>
    <row r="43" spans="1:36" ht="17.100000000000001" customHeight="1" x14ac:dyDescent="0.25">
      <c r="A43" s="72"/>
      <c r="B43" s="1" t="s">
        <v>89</v>
      </c>
      <c r="C43" s="3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>
        <v>150</v>
      </c>
      <c r="U43" s="5">
        <v>420</v>
      </c>
      <c r="V43" s="3"/>
      <c r="W43" s="3"/>
      <c r="X43" s="3"/>
      <c r="Y43" s="3"/>
      <c r="Z43" s="3"/>
      <c r="AA43" s="3"/>
      <c r="AB43" s="3"/>
      <c r="AC43" s="94">
        <f t="shared" si="1"/>
        <v>570</v>
      </c>
      <c r="AF43" s="72"/>
      <c r="AG43" s="1" t="s">
        <v>89</v>
      </c>
      <c r="AH43" s="3"/>
      <c r="AI43" s="20">
        <f t="shared" si="3"/>
        <v>570</v>
      </c>
      <c r="AJ43" s="23">
        <f t="shared" si="2"/>
        <v>570</v>
      </c>
    </row>
    <row r="44" spans="1:36" ht="17.100000000000001" customHeight="1" x14ac:dyDescent="0.25">
      <c r="A44" s="72"/>
      <c r="B44" s="1" t="s">
        <v>90</v>
      </c>
      <c r="C44" s="3"/>
      <c r="D44" s="30"/>
      <c r="E44" s="3"/>
      <c r="F44" s="3"/>
      <c r="G44" s="3"/>
      <c r="H44" s="3"/>
      <c r="I44" s="3">
        <v>105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5"/>
      <c r="V44" s="3"/>
      <c r="W44" s="3"/>
      <c r="X44" s="3"/>
      <c r="Y44" s="3"/>
      <c r="Z44" s="3"/>
      <c r="AA44" s="3"/>
      <c r="AB44" s="3"/>
      <c r="AC44" s="94">
        <f t="shared" si="1"/>
        <v>105</v>
      </c>
      <c r="AF44" s="72"/>
      <c r="AG44" s="1" t="s">
        <v>90</v>
      </c>
      <c r="AH44" s="3"/>
      <c r="AI44" s="20">
        <f t="shared" si="3"/>
        <v>105</v>
      </c>
      <c r="AJ44" s="23">
        <f t="shared" si="2"/>
        <v>105</v>
      </c>
    </row>
    <row r="45" spans="1:36" ht="17.100000000000001" customHeight="1" x14ac:dyDescent="0.25">
      <c r="A45" s="72"/>
      <c r="B45" s="1" t="s">
        <v>91</v>
      </c>
      <c r="C45" s="3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5">
        <v>420</v>
      </c>
      <c r="V45" s="3"/>
      <c r="W45" s="3"/>
      <c r="X45" s="3">
        <v>87.5</v>
      </c>
      <c r="Y45" s="3"/>
      <c r="Z45" s="3"/>
      <c r="AA45" s="3"/>
      <c r="AB45" s="3"/>
      <c r="AC45" s="94">
        <f t="shared" si="1"/>
        <v>507.5</v>
      </c>
      <c r="AF45" s="72"/>
      <c r="AG45" s="1" t="s">
        <v>91</v>
      </c>
      <c r="AH45" s="3"/>
      <c r="AI45" s="20">
        <f t="shared" si="3"/>
        <v>507.5</v>
      </c>
      <c r="AJ45" s="23">
        <f t="shared" si="2"/>
        <v>507.5</v>
      </c>
    </row>
    <row r="46" spans="1:36" ht="17.100000000000001" customHeight="1" x14ac:dyDescent="0.25">
      <c r="A46" s="72"/>
      <c r="B46" s="1" t="s">
        <v>92</v>
      </c>
      <c r="C46" s="3"/>
      <c r="D46" s="30"/>
      <c r="E46" s="3"/>
      <c r="F46" s="3"/>
      <c r="G46" s="3"/>
      <c r="H46" s="3"/>
      <c r="I46" s="3">
        <v>105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5">
        <v>315</v>
      </c>
      <c r="V46" s="3"/>
      <c r="W46" s="3"/>
      <c r="X46" s="3"/>
      <c r="Y46" s="3"/>
      <c r="Z46" s="3"/>
      <c r="AA46" s="3"/>
      <c r="AB46" s="3"/>
      <c r="AC46" s="94">
        <f t="shared" si="1"/>
        <v>420</v>
      </c>
      <c r="AF46" s="72"/>
      <c r="AG46" s="1" t="s">
        <v>92</v>
      </c>
      <c r="AH46" s="3"/>
      <c r="AI46" s="20">
        <f t="shared" si="3"/>
        <v>420</v>
      </c>
      <c r="AJ46" s="23">
        <f t="shared" si="2"/>
        <v>420</v>
      </c>
    </row>
    <row r="47" spans="1:36" ht="17.100000000000001" customHeight="1" thickBot="1" x14ac:dyDescent="0.3">
      <c r="A47" s="73"/>
      <c r="B47" s="1" t="s">
        <v>93</v>
      </c>
      <c r="C47" s="3"/>
      <c r="D47" s="30"/>
      <c r="E47" s="3"/>
      <c r="F47" s="3"/>
      <c r="G47" s="3"/>
      <c r="H47" s="3"/>
      <c r="I47" s="3">
        <v>105</v>
      </c>
      <c r="J47" s="3"/>
      <c r="K47" s="3"/>
      <c r="L47" s="3"/>
      <c r="M47" s="3"/>
      <c r="N47" s="3">
        <v>70</v>
      </c>
      <c r="O47" s="3"/>
      <c r="P47" s="3"/>
      <c r="Q47" s="3"/>
      <c r="R47" s="3"/>
      <c r="S47" s="3"/>
      <c r="T47" s="3"/>
      <c r="U47" s="5"/>
      <c r="V47" s="3"/>
      <c r="W47" s="3"/>
      <c r="X47" s="3"/>
      <c r="Y47" s="3"/>
      <c r="Z47" s="3"/>
      <c r="AA47" s="3"/>
      <c r="AB47" s="3"/>
      <c r="AC47" s="94">
        <f t="shared" si="1"/>
        <v>175</v>
      </c>
      <c r="AF47" s="73"/>
      <c r="AG47" s="1" t="s">
        <v>93</v>
      </c>
      <c r="AH47" s="3"/>
      <c r="AI47" s="20">
        <f t="shared" si="3"/>
        <v>175</v>
      </c>
      <c r="AJ47" s="23">
        <f t="shared" si="2"/>
        <v>175</v>
      </c>
    </row>
    <row r="48" spans="1:36" ht="17.100000000000001" customHeight="1" thickTop="1" x14ac:dyDescent="0.25">
      <c r="A48" s="77" t="s">
        <v>33</v>
      </c>
      <c r="B48" s="1" t="s">
        <v>94</v>
      </c>
      <c r="C48" s="3"/>
      <c r="D48" s="30"/>
      <c r="E48" s="3"/>
      <c r="F48" s="3"/>
      <c r="G48" s="3"/>
      <c r="H48" s="3"/>
      <c r="I48" s="3">
        <v>87.5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5"/>
      <c r="V48" s="3"/>
      <c r="W48" s="3"/>
      <c r="X48" s="3"/>
      <c r="Y48" s="3"/>
      <c r="Z48" s="3"/>
      <c r="AA48" s="3"/>
      <c r="AB48" s="3"/>
      <c r="AC48" s="94">
        <f t="shared" si="1"/>
        <v>87.5</v>
      </c>
      <c r="AF48" s="77" t="s">
        <v>33</v>
      </c>
      <c r="AG48" s="1" t="s">
        <v>94</v>
      </c>
      <c r="AH48" s="3"/>
      <c r="AI48" s="20">
        <f t="shared" si="3"/>
        <v>87.5</v>
      </c>
      <c r="AJ48" s="23">
        <f t="shared" si="2"/>
        <v>87.5</v>
      </c>
    </row>
    <row r="49" spans="1:36" ht="17.100000000000001" customHeight="1" x14ac:dyDescent="0.25">
      <c r="A49" s="78"/>
      <c r="B49" s="1" t="s">
        <v>95</v>
      </c>
      <c r="C49" s="3">
        <v>250</v>
      </c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5"/>
      <c r="V49" s="3"/>
      <c r="W49" s="3"/>
      <c r="X49" s="3"/>
      <c r="Y49" s="3"/>
      <c r="Z49" s="3"/>
      <c r="AA49" s="3"/>
      <c r="AB49" s="3"/>
      <c r="AC49" s="94">
        <f t="shared" si="1"/>
        <v>0</v>
      </c>
      <c r="AF49" s="78"/>
      <c r="AG49" s="1" t="s">
        <v>95</v>
      </c>
      <c r="AH49" s="3">
        <v>250</v>
      </c>
      <c r="AI49" s="20">
        <f t="shared" si="3"/>
        <v>0</v>
      </c>
      <c r="AJ49" s="23">
        <f t="shared" si="2"/>
        <v>250</v>
      </c>
    </row>
    <row r="50" spans="1:36" ht="17.100000000000001" customHeight="1" x14ac:dyDescent="0.25">
      <c r="A50" s="78"/>
      <c r="B50" s="1" t="s">
        <v>96</v>
      </c>
      <c r="C50" s="3">
        <v>100</v>
      </c>
      <c r="D50" s="30"/>
      <c r="E50" s="3"/>
      <c r="F50" s="3"/>
      <c r="G50" s="3"/>
      <c r="H50" s="3"/>
      <c r="I50" s="3"/>
      <c r="J50" s="3"/>
      <c r="K50" s="3"/>
      <c r="L50" s="3"/>
      <c r="M50" s="3">
        <v>245</v>
      </c>
      <c r="N50" s="3"/>
      <c r="O50" s="3"/>
      <c r="P50" s="3"/>
      <c r="Q50" s="3"/>
      <c r="R50" s="3"/>
      <c r="S50" s="3"/>
      <c r="T50" s="3"/>
      <c r="U50" s="5"/>
      <c r="V50" s="3">
        <v>87.5</v>
      </c>
      <c r="W50" s="3"/>
      <c r="X50" s="3"/>
      <c r="Y50" s="3"/>
      <c r="Z50" s="3"/>
      <c r="AA50" s="3"/>
      <c r="AB50" s="3"/>
      <c r="AC50" s="94">
        <f t="shared" si="1"/>
        <v>332.5</v>
      </c>
      <c r="AF50" s="78"/>
      <c r="AG50" s="1" t="s">
        <v>96</v>
      </c>
      <c r="AH50" s="3">
        <v>100</v>
      </c>
      <c r="AI50" s="20">
        <f t="shared" si="3"/>
        <v>332.5</v>
      </c>
      <c r="AJ50" s="23">
        <f t="shared" si="2"/>
        <v>432.5</v>
      </c>
    </row>
    <row r="51" spans="1:36" ht="17.100000000000001" customHeight="1" x14ac:dyDescent="0.25">
      <c r="A51" s="78"/>
      <c r="B51" s="1" t="s">
        <v>97</v>
      </c>
      <c r="C51" s="3"/>
      <c r="D51" s="30"/>
      <c r="E51" s="3">
        <v>437.5</v>
      </c>
      <c r="F51" s="3"/>
      <c r="G51" s="3"/>
      <c r="H51" s="3"/>
      <c r="I51" s="3"/>
      <c r="J51" s="3"/>
      <c r="K51" s="3"/>
      <c r="L51" s="3"/>
      <c r="M51" s="3"/>
      <c r="N51" s="3"/>
      <c r="O51" s="3">
        <v>52.5</v>
      </c>
      <c r="P51" s="3">
        <v>70</v>
      </c>
      <c r="Q51" s="3"/>
      <c r="R51" s="3"/>
      <c r="S51" s="3"/>
      <c r="T51" s="3"/>
      <c r="U51" s="5"/>
      <c r="V51" s="3"/>
      <c r="W51" s="3">
        <v>87.5</v>
      </c>
      <c r="X51" s="3"/>
      <c r="Y51" s="3"/>
      <c r="Z51" s="3"/>
      <c r="AA51" s="3"/>
      <c r="AB51" s="3"/>
      <c r="AC51" s="94">
        <f t="shared" si="1"/>
        <v>647.5</v>
      </c>
      <c r="AF51" s="78"/>
      <c r="AG51" s="1" t="s">
        <v>97</v>
      </c>
      <c r="AH51" s="3"/>
      <c r="AI51" s="20">
        <f t="shared" si="3"/>
        <v>647.5</v>
      </c>
      <c r="AJ51" s="23">
        <f t="shared" si="2"/>
        <v>647.5</v>
      </c>
    </row>
    <row r="52" spans="1:36" ht="17.100000000000001" customHeight="1" x14ac:dyDescent="0.25">
      <c r="A52" s="78"/>
      <c r="B52" s="1" t="s">
        <v>98</v>
      </c>
      <c r="C52" s="3"/>
      <c r="D52" s="30"/>
      <c r="E52" s="3"/>
      <c r="F52" s="3"/>
      <c r="G52" s="3"/>
      <c r="H52" s="3"/>
      <c r="I52" s="3"/>
      <c r="J52" s="3"/>
      <c r="K52" s="3"/>
      <c r="L52" s="3"/>
      <c r="M52" s="3">
        <v>245</v>
      </c>
      <c r="N52" s="3"/>
      <c r="O52" s="3"/>
      <c r="P52" s="3"/>
      <c r="Q52" s="3"/>
      <c r="R52" s="3"/>
      <c r="S52" s="3"/>
      <c r="T52" s="3"/>
      <c r="U52" s="5"/>
      <c r="V52" s="3"/>
      <c r="W52" s="3"/>
      <c r="X52" s="3"/>
      <c r="Y52" s="3"/>
      <c r="Z52" s="3"/>
      <c r="AA52" s="3"/>
      <c r="AB52" s="3"/>
      <c r="AC52" s="94">
        <f t="shared" si="1"/>
        <v>245</v>
      </c>
      <c r="AF52" s="78"/>
      <c r="AG52" s="1" t="s">
        <v>98</v>
      </c>
      <c r="AH52" s="3"/>
      <c r="AI52" s="20">
        <f t="shared" si="3"/>
        <v>245</v>
      </c>
      <c r="AJ52" s="23">
        <f t="shared" si="2"/>
        <v>245</v>
      </c>
    </row>
    <row r="53" spans="1:36" ht="17.100000000000001" customHeight="1" x14ac:dyDescent="0.25">
      <c r="A53" s="78"/>
      <c r="B53" s="1" t="s">
        <v>99</v>
      </c>
      <c r="C53" s="3"/>
      <c r="D53" s="30"/>
      <c r="E53" s="3">
        <v>437.5</v>
      </c>
      <c r="F53" s="3"/>
      <c r="G53" s="3"/>
      <c r="H53" s="3">
        <v>105</v>
      </c>
      <c r="I53" s="3"/>
      <c r="J53" s="3">
        <v>70</v>
      </c>
      <c r="K53" s="3"/>
      <c r="L53" s="3">
        <v>87.5</v>
      </c>
      <c r="M53" s="3">
        <v>245</v>
      </c>
      <c r="N53" s="3"/>
      <c r="O53" s="3"/>
      <c r="P53" s="3"/>
      <c r="Q53" s="3"/>
      <c r="R53" s="3"/>
      <c r="S53" s="3"/>
      <c r="T53" s="3"/>
      <c r="U53" s="5"/>
      <c r="V53" s="3"/>
      <c r="W53" s="3"/>
      <c r="X53" s="3"/>
      <c r="Y53" s="3">
        <v>70</v>
      </c>
      <c r="Z53" s="3"/>
      <c r="AA53" s="3"/>
      <c r="AB53" s="3"/>
      <c r="AC53" s="94">
        <f t="shared" si="1"/>
        <v>1015</v>
      </c>
      <c r="AF53" s="78"/>
      <c r="AG53" s="1" t="s">
        <v>99</v>
      </c>
      <c r="AH53" s="3"/>
      <c r="AI53" s="20">
        <f t="shared" si="3"/>
        <v>1015</v>
      </c>
      <c r="AJ53" s="23">
        <f t="shared" si="2"/>
        <v>1015</v>
      </c>
    </row>
    <row r="54" spans="1:36" ht="17.100000000000001" customHeight="1" thickBot="1" x14ac:dyDescent="0.3">
      <c r="A54" s="79"/>
      <c r="B54" s="1" t="s">
        <v>100</v>
      </c>
      <c r="C54" s="3">
        <v>375</v>
      </c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52.5</v>
      </c>
      <c r="P54" s="3"/>
      <c r="Q54" s="3"/>
      <c r="R54" s="3"/>
      <c r="S54" s="3"/>
      <c r="T54" s="3"/>
      <c r="U54" s="5"/>
      <c r="V54" s="3"/>
      <c r="W54" s="3"/>
      <c r="X54" s="3"/>
      <c r="Y54" s="3"/>
      <c r="Z54" s="3"/>
      <c r="AA54" s="3"/>
      <c r="AB54" s="3"/>
      <c r="AC54" s="94">
        <f t="shared" si="1"/>
        <v>52.5</v>
      </c>
      <c r="AF54" s="79"/>
      <c r="AG54" s="1" t="s">
        <v>100</v>
      </c>
      <c r="AH54" s="3">
        <v>375</v>
      </c>
      <c r="AI54" s="20">
        <f t="shared" si="3"/>
        <v>52.5</v>
      </c>
      <c r="AJ54" s="23">
        <f t="shared" si="2"/>
        <v>427.5</v>
      </c>
    </row>
    <row r="55" spans="1:36" ht="17.100000000000001" customHeight="1" thickTop="1" x14ac:dyDescent="0.25">
      <c r="A55" s="69" t="s">
        <v>34</v>
      </c>
      <c r="B55" s="1" t="s">
        <v>101</v>
      </c>
      <c r="C55" s="3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52.5</v>
      </c>
      <c r="P55" s="3"/>
      <c r="Q55" s="3"/>
      <c r="R55" s="3"/>
      <c r="S55" s="3">
        <v>52.5</v>
      </c>
      <c r="T55" s="3"/>
      <c r="U55" s="5"/>
      <c r="V55" s="3"/>
      <c r="W55" s="3"/>
      <c r="X55" s="3"/>
      <c r="Y55" s="3"/>
      <c r="Z55" s="3"/>
      <c r="AA55" s="3"/>
      <c r="AB55" s="3"/>
      <c r="AC55" s="94">
        <f t="shared" si="1"/>
        <v>105</v>
      </c>
      <c r="AF55" s="69" t="s">
        <v>34</v>
      </c>
      <c r="AG55" s="1" t="s">
        <v>101</v>
      </c>
      <c r="AH55" s="3"/>
      <c r="AI55" s="20">
        <f t="shared" si="3"/>
        <v>105</v>
      </c>
      <c r="AJ55" s="23">
        <f t="shared" si="2"/>
        <v>105</v>
      </c>
    </row>
    <row r="56" spans="1:36" ht="17.100000000000001" customHeight="1" x14ac:dyDescent="0.25">
      <c r="A56" s="70"/>
      <c r="B56" s="1" t="s">
        <v>102</v>
      </c>
      <c r="C56" s="3"/>
      <c r="D56" s="30"/>
      <c r="E56" s="3"/>
      <c r="F56" s="3"/>
      <c r="G56" s="3"/>
      <c r="H56" s="3"/>
      <c r="I56" s="3">
        <v>105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5"/>
      <c r="V56" s="3"/>
      <c r="W56" s="3"/>
      <c r="X56" s="3"/>
      <c r="Y56" s="3"/>
      <c r="Z56" s="3"/>
      <c r="AA56" s="3"/>
      <c r="AB56" s="3"/>
      <c r="AC56" s="94">
        <f t="shared" si="1"/>
        <v>105</v>
      </c>
      <c r="AF56" s="70"/>
      <c r="AG56" s="1" t="s">
        <v>102</v>
      </c>
      <c r="AH56" s="3"/>
      <c r="AI56" s="20">
        <f t="shared" si="3"/>
        <v>105</v>
      </c>
      <c r="AJ56" s="23">
        <f t="shared" si="2"/>
        <v>105</v>
      </c>
    </row>
    <row r="57" spans="1:36" ht="17.100000000000001" customHeight="1" x14ac:dyDescent="0.25">
      <c r="A57" s="70"/>
      <c r="B57" s="1" t="s">
        <v>103</v>
      </c>
      <c r="C57" s="3">
        <v>100</v>
      </c>
      <c r="D57" s="30"/>
      <c r="E57" s="3"/>
      <c r="F57" s="3"/>
      <c r="G57" s="3"/>
      <c r="H57" s="3"/>
      <c r="I57" s="3"/>
      <c r="J57" s="3"/>
      <c r="K57" s="3"/>
      <c r="L57" s="3">
        <v>87.5</v>
      </c>
      <c r="M57" s="3"/>
      <c r="N57" s="3"/>
      <c r="O57" s="3"/>
      <c r="P57" s="3"/>
      <c r="Q57" s="3"/>
      <c r="R57" s="3"/>
      <c r="S57" s="3"/>
      <c r="T57" s="3"/>
      <c r="U57" s="5"/>
      <c r="V57" s="3"/>
      <c r="W57" s="3"/>
      <c r="X57" s="3"/>
      <c r="Y57" s="3"/>
      <c r="Z57" s="3"/>
      <c r="AA57" s="3"/>
      <c r="AB57" s="3"/>
      <c r="AC57" s="94">
        <f t="shared" si="1"/>
        <v>87.5</v>
      </c>
      <c r="AF57" s="70"/>
      <c r="AG57" s="1" t="s">
        <v>103</v>
      </c>
      <c r="AH57" s="3">
        <v>100</v>
      </c>
      <c r="AI57" s="20">
        <f t="shared" si="3"/>
        <v>87.5</v>
      </c>
      <c r="AJ57" s="23">
        <f t="shared" si="2"/>
        <v>187.5</v>
      </c>
    </row>
    <row r="58" spans="1:36" ht="17.100000000000001" customHeight="1" x14ac:dyDescent="0.25">
      <c r="A58" s="70"/>
      <c r="B58" s="1" t="s">
        <v>104</v>
      </c>
      <c r="C58" s="3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52.5</v>
      </c>
      <c r="T58" s="3"/>
      <c r="U58" s="5"/>
      <c r="V58" s="3"/>
      <c r="W58" s="3"/>
      <c r="X58" s="3"/>
      <c r="Y58" s="3"/>
      <c r="Z58" s="3"/>
      <c r="AA58" s="3"/>
      <c r="AB58" s="3"/>
      <c r="AC58" s="94">
        <f t="shared" si="1"/>
        <v>52.5</v>
      </c>
      <c r="AF58" s="70"/>
      <c r="AG58" s="1" t="s">
        <v>104</v>
      </c>
      <c r="AH58" s="3"/>
      <c r="AI58" s="20">
        <f t="shared" si="3"/>
        <v>52.5</v>
      </c>
      <c r="AJ58" s="23">
        <f t="shared" si="2"/>
        <v>52.5</v>
      </c>
    </row>
    <row r="59" spans="1:36" ht="17.100000000000001" customHeight="1" x14ac:dyDescent="0.25">
      <c r="A59" s="70"/>
      <c r="B59" s="1" t="s">
        <v>105</v>
      </c>
      <c r="C59" s="3">
        <v>225</v>
      </c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52.5</v>
      </c>
      <c r="P59" s="3"/>
      <c r="Q59" s="3"/>
      <c r="R59" s="3"/>
      <c r="S59" s="3"/>
      <c r="T59" s="3"/>
      <c r="U59" s="5"/>
      <c r="V59" s="3"/>
      <c r="W59" s="3"/>
      <c r="X59" s="3"/>
      <c r="Y59" s="3"/>
      <c r="Z59" s="3"/>
      <c r="AA59" s="3"/>
      <c r="AB59" s="3"/>
      <c r="AC59" s="94">
        <f t="shared" si="1"/>
        <v>52.5</v>
      </c>
      <c r="AF59" s="70"/>
      <c r="AG59" s="1" t="s">
        <v>105</v>
      </c>
      <c r="AH59" s="3">
        <v>225</v>
      </c>
      <c r="AI59" s="20">
        <f t="shared" si="3"/>
        <v>52.5</v>
      </c>
      <c r="AJ59" s="23">
        <f t="shared" si="2"/>
        <v>277.5</v>
      </c>
    </row>
    <row r="60" spans="1:36" ht="17.100000000000001" customHeight="1" x14ac:dyDescent="0.25">
      <c r="A60" s="70"/>
      <c r="B60" s="1" t="s">
        <v>106</v>
      </c>
      <c r="C60" s="3"/>
      <c r="D60" s="30"/>
      <c r="E60" s="3"/>
      <c r="F60" s="3"/>
      <c r="G60" s="3"/>
      <c r="H60" s="3"/>
      <c r="I60" s="3">
        <v>87.5</v>
      </c>
      <c r="J60" s="3"/>
      <c r="K60" s="3">
        <v>87.5</v>
      </c>
      <c r="L60" s="3"/>
      <c r="M60" s="3"/>
      <c r="N60" s="3"/>
      <c r="O60" s="3"/>
      <c r="P60" s="3"/>
      <c r="Q60" s="3"/>
      <c r="R60" s="3"/>
      <c r="S60" s="3"/>
      <c r="T60" s="3"/>
      <c r="U60" s="5"/>
      <c r="V60" s="3"/>
      <c r="W60" s="3"/>
      <c r="X60" s="3"/>
      <c r="Y60" s="3"/>
      <c r="Z60" s="3"/>
      <c r="AA60" s="3"/>
      <c r="AB60" s="3"/>
      <c r="AC60" s="94">
        <f t="shared" si="1"/>
        <v>175</v>
      </c>
      <c r="AF60" s="70"/>
      <c r="AG60" s="1" t="s">
        <v>106</v>
      </c>
      <c r="AH60" s="3"/>
      <c r="AI60" s="20">
        <f t="shared" si="3"/>
        <v>175</v>
      </c>
      <c r="AJ60" s="23">
        <f t="shared" si="2"/>
        <v>175</v>
      </c>
    </row>
    <row r="61" spans="1:36" ht="17.100000000000001" customHeight="1" x14ac:dyDescent="0.25">
      <c r="A61" s="70"/>
      <c r="B61" s="1" t="s">
        <v>107</v>
      </c>
      <c r="C61" s="3">
        <v>110</v>
      </c>
      <c r="D61" s="30"/>
      <c r="E61" s="3">
        <v>1050</v>
      </c>
      <c r="F61" s="3"/>
      <c r="G61" s="3"/>
      <c r="H61" s="3">
        <v>105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5"/>
      <c r="V61" s="3"/>
      <c r="W61" s="3"/>
      <c r="X61" s="3"/>
      <c r="Y61" s="3">
        <v>35</v>
      </c>
      <c r="Z61" s="3"/>
      <c r="AA61" s="3"/>
      <c r="AB61" s="3"/>
      <c r="AC61" s="94">
        <f t="shared" si="1"/>
        <v>1190</v>
      </c>
      <c r="AF61" s="70"/>
      <c r="AG61" s="1" t="s">
        <v>107</v>
      </c>
      <c r="AH61" s="3">
        <v>110</v>
      </c>
      <c r="AI61" s="20">
        <f t="shared" si="3"/>
        <v>1190</v>
      </c>
      <c r="AJ61" s="23">
        <f t="shared" si="2"/>
        <v>1300</v>
      </c>
    </row>
    <row r="62" spans="1:36" ht="17.100000000000001" customHeight="1" x14ac:dyDescent="0.25">
      <c r="A62" s="70"/>
      <c r="B62" s="1" t="s">
        <v>108</v>
      </c>
      <c r="C62" s="3"/>
      <c r="D62" s="30"/>
      <c r="E62" s="3"/>
      <c r="F62" s="3"/>
      <c r="G62" s="3"/>
      <c r="H62" s="3"/>
      <c r="I62" s="3"/>
      <c r="J62" s="3"/>
      <c r="K62" s="3"/>
      <c r="L62" s="3"/>
      <c r="M62" s="3">
        <v>245</v>
      </c>
      <c r="N62" s="3"/>
      <c r="O62" s="3"/>
      <c r="P62" s="3"/>
      <c r="Q62" s="3"/>
      <c r="R62" s="3"/>
      <c r="S62" s="3"/>
      <c r="T62" s="3"/>
      <c r="U62" s="5"/>
      <c r="V62" s="3">
        <v>87.5</v>
      </c>
      <c r="W62" s="3"/>
      <c r="X62" s="3"/>
      <c r="Y62" s="3"/>
      <c r="Z62" s="3">
        <v>150</v>
      </c>
      <c r="AA62" s="3"/>
      <c r="AB62" s="3"/>
      <c r="AC62" s="94">
        <f t="shared" si="1"/>
        <v>482.5</v>
      </c>
      <c r="AF62" s="70"/>
      <c r="AG62" s="1" t="s">
        <v>108</v>
      </c>
      <c r="AH62" s="3"/>
      <c r="AI62" s="20">
        <f t="shared" si="3"/>
        <v>482.5</v>
      </c>
      <c r="AJ62" s="23">
        <f t="shared" si="2"/>
        <v>482.5</v>
      </c>
    </row>
    <row r="63" spans="1:36" ht="17.100000000000001" customHeight="1" thickBot="1" x14ac:dyDescent="0.3">
      <c r="A63" s="71"/>
      <c r="B63" s="1" t="s">
        <v>109</v>
      </c>
      <c r="C63" s="8"/>
      <c r="D63" s="30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v>52.5</v>
      </c>
      <c r="P63" s="8">
        <v>70</v>
      </c>
      <c r="Q63" s="8"/>
      <c r="R63" s="8">
        <v>150</v>
      </c>
      <c r="S63" s="8"/>
      <c r="T63" s="8"/>
      <c r="U63" s="9"/>
      <c r="V63" s="8"/>
      <c r="W63" s="8">
        <v>87.5</v>
      </c>
      <c r="X63" s="8"/>
      <c r="Y63" s="8">
        <v>35</v>
      </c>
      <c r="Z63" s="8"/>
      <c r="AA63" s="8"/>
      <c r="AB63" s="8"/>
      <c r="AC63" s="95">
        <f t="shared" si="1"/>
        <v>395</v>
      </c>
      <c r="AF63" s="71"/>
      <c r="AG63" s="1" t="s">
        <v>109</v>
      </c>
      <c r="AH63" s="8"/>
      <c r="AI63" s="21">
        <f t="shared" si="3"/>
        <v>395</v>
      </c>
      <c r="AJ63" s="24">
        <f t="shared" si="2"/>
        <v>395</v>
      </c>
    </row>
    <row r="64" spans="1:36" ht="16.5" customHeight="1" thickTop="1" thickBot="1" x14ac:dyDescent="0.3">
      <c r="B64" s="7" t="s">
        <v>36</v>
      </c>
      <c r="C64" s="11">
        <f t="shared" ref="C64:P64" si="4">SUM(C8:C63)</f>
        <v>3810</v>
      </c>
      <c r="D64" s="31"/>
      <c r="E64" s="11">
        <f t="shared" si="4"/>
        <v>5425</v>
      </c>
      <c r="F64" s="11">
        <f t="shared" si="4"/>
        <v>1925</v>
      </c>
      <c r="G64" s="11">
        <f t="shared" si="4"/>
        <v>945</v>
      </c>
      <c r="H64" s="11">
        <f t="shared" si="4"/>
        <v>525</v>
      </c>
      <c r="I64" s="11">
        <f t="shared" si="4"/>
        <v>945</v>
      </c>
      <c r="J64" s="11">
        <f t="shared" si="4"/>
        <v>490</v>
      </c>
      <c r="K64" s="11">
        <f t="shared" si="4"/>
        <v>262.5</v>
      </c>
      <c r="L64" s="11">
        <f t="shared" si="4"/>
        <v>525</v>
      </c>
      <c r="M64" s="11">
        <f t="shared" si="4"/>
        <v>1470</v>
      </c>
      <c r="N64" s="11">
        <f t="shared" si="4"/>
        <v>140</v>
      </c>
      <c r="O64" s="11">
        <f t="shared" si="4"/>
        <v>420</v>
      </c>
      <c r="P64" s="11">
        <f t="shared" si="4"/>
        <v>420</v>
      </c>
      <c r="Q64" s="11"/>
      <c r="R64" s="11">
        <f t="shared" ref="R64:Z64" si="5">SUM(R8:R63)</f>
        <v>150</v>
      </c>
      <c r="S64" s="11">
        <f t="shared" si="5"/>
        <v>262.5</v>
      </c>
      <c r="T64" s="11">
        <f t="shared" si="5"/>
        <v>300</v>
      </c>
      <c r="U64" s="12">
        <f t="shared" si="5"/>
        <v>3010</v>
      </c>
      <c r="V64" s="11">
        <f t="shared" si="5"/>
        <v>262.5</v>
      </c>
      <c r="W64" s="11">
        <f t="shared" si="5"/>
        <v>350</v>
      </c>
      <c r="X64" s="11">
        <f t="shared" si="5"/>
        <v>350</v>
      </c>
      <c r="Y64" s="11">
        <f t="shared" si="5"/>
        <v>420</v>
      </c>
      <c r="Z64" s="11">
        <f t="shared" si="5"/>
        <v>150</v>
      </c>
      <c r="AA64" s="11"/>
      <c r="AB64" s="11"/>
      <c r="AF64" s="42"/>
      <c r="AG64" s="42" t="s">
        <v>110</v>
      </c>
      <c r="AH64" s="44">
        <f>SUM(AH8:AH63)</f>
        <v>3810</v>
      </c>
      <c r="AI64" s="44">
        <f>SUM(AI8:AI63)</f>
        <v>18747.5</v>
      </c>
      <c r="AJ64" s="25"/>
    </row>
    <row r="65" spans="2:36" ht="17.25" customHeight="1" thickTop="1" thickBot="1" x14ac:dyDescent="0.3">
      <c r="B65" s="10" t="s">
        <v>37</v>
      </c>
      <c r="C65" s="17">
        <f t="shared" ref="C65:AB65" si="6">C4-C64</f>
        <v>0.19000000000005457</v>
      </c>
      <c r="D65" s="32"/>
      <c r="E65" s="17">
        <f t="shared" si="6"/>
        <v>0</v>
      </c>
      <c r="F65" s="17">
        <f t="shared" si="6"/>
        <v>0</v>
      </c>
      <c r="G65" s="17">
        <f t="shared" si="6"/>
        <v>0</v>
      </c>
      <c r="H65" s="17">
        <f t="shared" si="6"/>
        <v>0</v>
      </c>
      <c r="I65" s="17">
        <f t="shared" si="6"/>
        <v>0</v>
      </c>
      <c r="J65" s="17">
        <f t="shared" si="6"/>
        <v>0</v>
      </c>
      <c r="K65" s="17">
        <f t="shared" si="6"/>
        <v>0</v>
      </c>
      <c r="L65" s="17">
        <f t="shared" si="6"/>
        <v>0</v>
      </c>
      <c r="M65" s="17">
        <f t="shared" si="6"/>
        <v>0</v>
      </c>
      <c r="N65" s="17">
        <f t="shared" si="6"/>
        <v>0</v>
      </c>
      <c r="O65" s="17">
        <f t="shared" si="6"/>
        <v>0</v>
      </c>
      <c r="P65" s="17">
        <f t="shared" si="6"/>
        <v>0</v>
      </c>
      <c r="Q65" s="17">
        <f t="shared" si="6"/>
        <v>1312.5</v>
      </c>
      <c r="R65" s="17">
        <f t="shared" si="6"/>
        <v>0</v>
      </c>
      <c r="S65" s="17">
        <f t="shared" si="6"/>
        <v>157.5</v>
      </c>
      <c r="T65" s="17">
        <f t="shared" si="6"/>
        <v>0</v>
      </c>
      <c r="U65" s="17">
        <f t="shared" si="6"/>
        <v>945</v>
      </c>
      <c r="V65" s="17">
        <f t="shared" si="6"/>
        <v>0</v>
      </c>
      <c r="W65" s="17">
        <f t="shared" si="6"/>
        <v>0</v>
      </c>
      <c r="X65" s="17">
        <f t="shared" si="6"/>
        <v>175</v>
      </c>
      <c r="Y65" s="17">
        <f t="shared" si="6"/>
        <v>0</v>
      </c>
      <c r="Z65" s="17">
        <f t="shared" si="6"/>
        <v>0</v>
      </c>
      <c r="AA65" s="17">
        <f t="shared" si="6"/>
        <v>700</v>
      </c>
      <c r="AB65" s="17">
        <f t="shared" si="6"/>
        <v>2100</v>
      </c>
      <c r="AF65" s="43"/>
      <c r="AG65" s="43"/>
      <c r="AH65" s="45">
        <f>AH4-AH64</f>
        <v>0.19000000000005457</v>
      </c>
      <c r="AI65" s="45">
        <f>AI4-AI64</f>
        <v>5390</v>
      </c>
      <c r="AJ65" s="46"/>
    </row>
    <row r="66" spans="2:36" ht="16.5" thickTop="1" x14ac:dyDescent="0.25"/>
  </sheetData>
  <mergeCells count="17">
    <mergeCell ref="A55:A63"/>
    <mergeCell ref="AF8:AF16"/>
    <mergeCell ref="AF17:AF22"/>
    <mergeCell ref="AF23:AF31"/>
    <mergeCell ref="AF32:AF47"/>
    <mergeCell ref="AF48:AF54"/>
    <mergeCell ref="A8:A16"/>
    <mergeCell ref="A17:A22"/>
    <mergeCell ref="A23:A31"/>
    <mergeCell ref="A32:A47"/>
    <mergeCell ref="A48:A54"/>
    <mergeCell ref="B5:C5"/>
    <mergeCell ref="AF1:AJ2"/>
    <mergeCell ref="AF55:AF63"/>
    <mergeCell ref="F6:Q6"/>
    <mergeCell ref="R6:T6"/>
    <mergeCell ref="V6:Z6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B11" sqref="B11:B24"/>
    </sheetView>
  </sheetViews>
  <sheetFormatPr defaultRowHeight="15.75" x14ac:dyDescent="0.25"/>
  <cols>
    <col min="1" max="1" width="6" customWidth="1"/>
    <col min="2" max="2" width="28.5703125" customWidth="1"/>
    <col min="3" max="3" width="16.140625" customWidth="1"/>
    <col min="4" max="4" width="17.7109375" style="14" customWidth="1"/>
    <col min="5" max="5" width="20.140625" style="14" customWidth="1"/>
    <col min="6" max="6" width="16.5703125" style="14" customWidth="1"/>
    <col min="7" max="7" width="19" style="14" customWidth="1"/>
  </cols>
  <sheetData>
    <row r="1" spans="1:7" ht="30.75" customHeight="1" thickBot="1" x14ac:dyDescent="0.4">
      <c r="B1" s="50" t="s">
        <v>52</v>
      </c>
      <c r="C1" t="s">
        <v>53</v>
      </c>
    </row>
    <row r="2" spans="1:7" ht="38.25" customHeight="1" thickBot="1" x14ac:dyDescent="0.3">
      <c r="A2" s="13" t="s">
        <v>35</v>
      </c>
      <c r="D2" s="6">
        <v>2598.75</v>
      </c>
      <c r="E2" s="6">
        <v>10354.629999999999</v>
      </c>
      <c r="F2" s="6">
        <v>753.57</v>
      </c>
      <c r="G2" s="6" t="s">
        <v>36</v>
      </c>
    </row>
    <row r="3" spans="1:7" ht="16.5" thickBot="1" x14ac:dyDescent="0.3">
      <c r="B3" s="67"/>
      <c r="C3" s="92"/>
      <c r="D3" s="68"/>
      <c r="E3" s="2" t="s">
        <v>46</v>
      </c>
      <c r="F3" s="2" t="s">
        <v>46</v>
      </c>
      <c r="G3" s="2"/>
    </row>
    <row r="4" spans="1:7" x14ac:dyDescent="0.25">
      <c r="C4" s="48" t="s">
        <v>48</v>
      </c>
      <c r="D4" s="47" t="s">
        <v>47</v>
      </c>
    </row>
    <row r="5" spans="1:7" ht="16.5" thickBot="1" x14ac:dyDescent="0.3">
      <c r="B5" s="51"/>
      <c r="C5" s="52" t="s">
        <v>49</v>
      </c>
      <c r="D5" s="53" t="s">
        <v>40</v>
      </c>
      <c r="E5" s="53" t="s">
        <v>45</v>
      </c>
      <c r="F5" s="54" t="s">
        <v>51</v>
      </c>
      <c r="G5" s="54"/>
    </row>
    <row r="6" spans="1:7" ht="17.100000000000001" customHeight="1" thickTop="1" x14ac:dyDescent="0.25">
      <c r="A6" s="69" t="s">
        <v>43</v>
      </c>
      <c r="B6" s="96" t="s">
        <v>111</v>
      </c>
      <c r="C6" s="55">
        <v>1200</v>
      </c>
      <c r="D6" s="56"/>
      <c r="E6" s="56">
        <v>1682</v>
      </c>
      <c r="F6" s="56"/>
      <c r="G6" s="57">
        <f>SUM(D6:F6)</f>
        <v>1682</v>
      </c>
    </row>
    <row r="7" spans="1:7" ht="17.100000000000001" customHeight="1" x14ac:dyDescent="0.25">
      <c r="A7" s="70"/>
      <c r="B7" s="61" t="s">
        <v>112</v>
      </c>
      <c r="C7" s="49"/>
      <c r="D7" s="3">
        <v>900</v>
      </c>
      <c r="E7" s="3">
        <v>72</v>
      </c>
      <c r="F7" s="3"/>
      <c r="G7" s="58">
        <f t="shared" ref="G7:G24" si="0">SUM(D7:F7)</f>
        <v>972</v>
      </c>
    </row>
    <row r="8" spans="1:7" ht="17.100000000000001" customHeight="1" x14ac:dyDescent="0.25">
      <c r="A8" s="70"/>
      <c r="B8" s="61" t="s">
        <v>113</v>
      </c>
      <c r="C8" s="49"/>
      <c r="D8" s="3"/>
      <c r="E8" s="3">
        <v>942.5</v>
      </c>
      <c r="F8" s="3"/>
      <c r="G8" s="58">
        <f t="shared" si="0"/>
        <v>942.5</v>
      </c>
    </row>
    <row r="9" spans="1:7" ht="17.100000000000001" customHeight="1" x14ac:dyDescent="0.25">
      <c r="A9" s="70"/>
      <c r="B9" s="61" t="s">
        <v>114</v>
      </c>
      <c r="C9" s="49"/>
      <c r="D9" s="3"/>
      <c r="E9" s="3">
        <v>942.5</v>
      </c>
      <c r="F9" s="3"/>
      <c r="G9" s="58">
        <f t="shared" si="0"/>
        <v>942.5</v>
      </c>
    </row>
    <row r="10" spans="1:7" ht="17.100000000000001" customHeight="1" thickBot="1" x14ac:dyDescent="0.3">
      <c r="A10" s="70"/>
      <c r="B10" s="61" t="s">
        <v>115</v>
      </c>
      <c r="C10" s="49"/>
      <c r="D10" s="3"/>
      <c r="E10" s="3">
        <v>435</v>
      </c>
      <c r="F10" s="3"/>
      <c r="G10" s="58">
        <f t="shared" si="0"/>
        <v>435</v>
      </c>
    </row>
    <row r="11" spans="1:7" ht="17.100000000000001" customHeight="1" thickTop="1" x14ac:dyDescent="0.25">
      <c r="A11" s="69" t="s">
        <v>44</v>
      </c>
      <c r="B11" s="1" t="s">
        <v>116</v>
      </c>
      <c r="C11" s="49">
        <v>600</v>
      </c>
      <c r="D11" s="3"/>
      <c r="E11" s="3">
        <v>512.5</v>
      </c>
      <c r="F11" s="3">
        <v>86.9</v>
      </c>
      <c r="G11" s="58">
        <f t="shared" si="0"/>
        <v>599.4</v>
      </c>
    </row>
    <row r="12" spans="1:7" ht="17.100000000000001" customHeight="1" x14ac:dyDescent="0.25">
      <c r="A12" s="72"/>
      <c r="B12" s="1" t="s">
        <v>117</v>
      </c>
      <c r="C12" s="49"/>
      <c r="D12" s="3"/>
      <c r="E12" s="3">
        <v>275</v>
      </c>
      <c r="F12" s="3">
        <v>112.95</v>
      </c>
      <c r="G12" s="58">
        <f t="shared" si="0"/>
        <v>387.95</v>
      </c>
    </row>
    <row r="13" spans="1:7" ht="17.100000000000001" customHeight="1" x14ac:dyDescent="0.25">
      <c r="A13" s="72"/>
      <c r="B13" s="1" t="s">
        <v>118</v>
      </c>
      <c r="C13" s="49">
        <v>600</v>
      </c>
      <c r="D13" s="3"/>
      <c r="E13" s="3">
        <v>512.5</v>
      </c>
      <c r="F13" s="3">
        <v>125.5</v>
      </c>
      <c r="G13" s="58">
        <f t="shared" si="0"/>
        <v>638</v>
      </c>
    </row>
    <row r="14" spans="1:7" ht="17.100000000000001" customHeight="1" x14ac:dyDescent="0.25">
      <c r="A14" s="72"/>
      <c r="B14" s="1" t="s">
        <v>119</v>
      </c>
      <c r="C14" s="49"/>
      <c r="D14" s="3">
        <v>600</v>
      </c>
      <c r="E14" s="3">
        <v>512.5</v>
      </c>
      <c r="F14" s="3"/>
      <c r="G14" s="58">
        <f t="shared" si="0"/>
        <v>1112.5</v>
      </c>
    </row>
    <row r="15" spans="1:7" ht="17.100000000000001" customHeight="1" x14ac:dyDescent="0.25">
      <c r="A15" s="72"/>
      <c r="B15" s="1" t="s">
        <v>120</v>
      </c>
      <c r="C15" s="49">
        <v>600</v>
      </c>
      <c r="D15" s="3"/>
      <c r="E15" s="3">
        <v>400</v>
      </c>
      <c r="F15" s="3">
        <v>86.9</v>
      </c>
      <c r="G15" s="58">
        <f t="shared" si="0"/>
        <v>486.9</v>
      </c>
    </row>
    <row r="16" spans="1:7" ht="17.100000000000001" customHeight="1" x14ac:dyDescent="0.25">
      <c r="A16" s="72"/>
      <c r="B16" s="1" t="s">
        <v>121</v>
      </c>
      <c r="C16" s="49">
        <v>600</v>
      </c>
      <c r="D16" s="3"/>
      <c r="E16" s="3">
        <v>512.5</v>
      </c>
      <c r="F16" s="3"/>
      <c r="G16" s="58">
        <f t="shared" si="0"/>
        <v>512.5</v>
      </c>
    </row>
    <row r="17" spans="1:7" ht="17.100000000000001" customHeight="1" x14ac:dyDescent="0.25">
      <c r="A17" s="72"/>
      <c r="B17" s="1" t="s">
        <v>122</v>
      </c>
      <c r="C17" s="49">
        <v>600</v>
      </c>
      <c r="D17" s="3"/>
      <c r="E17" s="3">
        <v>512.5</v>
      </c>
      <c r="F17" s="3"/>
      <c r="G17" s="58">
        <f t="shared" si="0"/>
        <v>512.5</v>
      </c>
    </row>
    <row r="18" spans="1:7" ht="17.100000000000001" customHeight="1" x14ac:dyDescent="0.25">
      <c r="A18" s="72"/>
      <c r="B18" s="1" t="s">
        <v>123</v>
      </c>
      <c r="C18" s="49"/>
      <c r="D18" s="3">
        <v>600</v>
      </c>
      <c r="E18" s="3">
        <v>512.5</v>
      </c>
      <c r="F18" s="3">
        <v>125.5</v>
      </c>
      <c r="G18" s="58">
        <f t="shared" si="0"/>
        <v>1238</v>
      </c>
    </row>
    <row r="19" spans="1:7" ht="17.100000000000001" customHeight="1" x14ac:dyDescent="0.25">
      <c r="A19" s="72"/>
      <c r="B19" s="1" t="s">
        <v>124</v>
      </c>
      <c r="C19" s="49"/>
      <c r="D19" s="3"/>
      <c r="E19" s="3">
        <v>225</v>
      </c>
      <c r="F19" s="3">
        <v>52.1</v>
      </c>
      <c r="G19" s="58">
        <f t="shared" si="0"/>
        <v>277.10000000000002</v>
      </c>
    </row>
    <row r="20" spans="1:7" ht="17.100000000000001" customHeight="1" x14ac:dyDescent="0.25">
      <c r="A20" s="72"/>
      <c r="B20" s="1" t="s">
        <v>125</v>
      </c>
      <c r="C20" s="49">
        <v>600</v>
      </c>
      <c r="D20" s="3"/>
      <c r="E20" s="3">
        <v>512.5</v>
      </c>
      <c r="F20" s="3"/>
      <c r="G20" s="58">
        <f t="shared" si="0"/>
        <v>512.5</v>
      </c>
    </row>
    <row r="21" spans="1:7" ht="17.100000000000001" customHeight="1" x14ac:dyDescent="0.25">
      <c r="A21" s="72"/>
      <c r="B21" s="1" t="s">
        <v>126</v>
      </c>
      <c r="C21" s="49">
        <v>600</v>
      </c>
      <c r="D21" s="3"/>
      <c r="E21" s="3">
        <v>400</v>
      </c>
      <c r="F21" s="3">
        <v>125.5</v>
      </c>
      <c r="G21" s="58">
        <f t="shared" si="0"/>
        <v>525.5</v>
      </c>
    </row>
    <row r="22" spans="1:7" ht="17.100000000000001" customHeight="1" x14ac:dyDescent="0.25">
      <c r="A22" s="72"/>
      <c r="B22" s="1" t="s">
        <v>127</v>
      </c>
      <c r="C22" s="49">
        <v>600</v>
      </c>
      <c r="D22" s="3"/>
      <c r="E22" s="3">
        <v>512.5</v>
      </c>
      <c r="F22" s="3">
        <v>38.22</v>
      </c>
      <c r="G22" s="58">
        <f t="shared" si="0"/>
        <v>550.72</v>
      </c>
    </row>
    <row r="23" spans="1:7" ht="17.100000000000001" customHeight="1" x14ac:dyDescent="0.25">
      <c r="A23" s="72"/>
      <c r="B23" s="1" t="s">
        <v>128</v>
      </c>
      <c r="C23" s="49"/>
      <c r="D23" s="3"/>
      <c r="E23" s="3">
        <v>150</v>
      </c>
      <c r="F23" s="3"/>
      <c r="G23" s="58">
        <f t="shared" si="0"/>
        <v>150</v>
      </c>
    </row>
    <row r="24" spans="1:7" ht="17.100000000000001" customHeight="1" thickBot="1" x14ac:dyDescent="0.3">
      <c r="A24" s="73"/>
      <c r="B24" s="1" t="s">
        <v>129</v>
      </c>
      <c r="C24" s="59">
        <v>600</v>
      </c>
      <c r="D24" s="8"/>
      <c r="E24" s="8">
        <v>512.5</v>
      </c>
      <c r="F24" s="8"/>
      <c r="G24" s="60">
        <f t="shared" si="0"/>
        <v>512.5</v>
      </c>
    </row>
    <row r="25" spans="1:7" ht="15" customHeight="1" thickTop="1" x14ac:dyDescent="0.25">
      <c r="B25" s="62" t="s">
        <v>36</v>
      </c>
      <c r="C25" s="63" t="s">
        <v>50</v>
      </c>
      <c r="D25" s="64">
        <f>SUM(D6:D24)</f>
        <v>2100</v>
      </c>
      <c r="E25" s="64">
        <f>SUM(E6:E24)</f>
        <v>10136.5</v>
      </c>
      <c r="F25" s="64">
        <f>SUM(F6:F24)</f>
        <v>753.57</v>
      </c>
      <c r="G25" s="64"/>
    </row>
    <row r="26" spans="1:7" ht="16.5" customHeight="1" x14ac:dyDescent="0.25">
      <c r="B26" s="65" t="s">
        <v>37</v>
      </c>
      <c r="C26" s="65"/>
      <c r="D26" s="66">
        <f>D2-D25</f>
        <v>498.75</v>
      </c>
      <c r="E26" s="66">
        <f>E2-E25</f>
        <v>218.1299999999992</v>
      </c>
      <c r="F26" s="66">
        <f>F2-F25</f>
        <v>0</v>
      </c>
      <c r="G26" s="66"/>
    </row>
  </sheetData>
  <sortState ref="B11:B24">
    <sortCondition ref="B11"/>
  </sortState>
  <mergeCells count="3">
    <mergeCell ref="B3:D3"/>
    <mergeCell ref="A11:A24"/>
    <mergeCell ref="A6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docenti</vt:lpstr>
      <vt:lpstr>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2018-03-20T06:58:33Z</dcterms:modified>
</cp:coreProperties>
</file>