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BILANCIO 2018 - 04.12.2017\DOCUMENTI PROGRAMMA ANNUALE 2018 PER REVISORI\"/>
    </mc:Choice>
  </mc:AlternateContent>
  <bookViews>
    <workbookView xWindow="0" yWindow="150" windowWidth="15600" windowHeight="11565"/>
  </bookViews>
  <sheets>
    <sheet name="Foglio3" sheetId="3" r:id="rId1"/>
  </sheets>
  <calcPr calcId="152511"/>
</workbook>
</file>

<file path=xl/calcChain.xml><?xml version="1.0" encoding="utf-8"?>
<calcChain xmlns="http://schemas.openxmlformats.org/spreadsheetml/2006/main">
  <c r="D16" i="3" l="1"/>
  <c r="D29" i="3"/>
  <c r="D12" i="3"/>
  <c r="D14" i="3" s="1"/>
  <c r="B30" i="3"/>
  <c r="D30" i="3" l="1"/>
  <c r="D31" i="3" s="1"/>
</calcChain>
</file>

<file path=xl/sharedStrings.xml><?xml version="1.0" encoding="utf-8"?>
<sst xmlns="http://schemas.openxmlformats.org/spreadsheetml/2006/main" count="53" uniqueCount="53">
  <si>
    <t>QUOTA DA A01- FUNZ.TO AMM.VO GENERALE (NON VINCOLATO)</t>
  </si>
  <si>
    <t>QUOTA PROVENIENTE DA A02 -FUNZ.TO DIDATTICO</t>
  </si>
  <si>
    <t xml:space="preserve">QUOTA DA A03 ATTIVITA' DI RECUPERO STUDENTI </t>
  </si>
  <si>
    <t xml:space="preserve">QUOTA DA A04 PER INVESTIMENTI DERIVANTI </t>
  </si>
  <si>
    <t xml:space="preserve">QUOTA DA P1 -VISITE ISTRUZIONE </t>
  </si>
  <si>
    <t xml:space="preserve">QUOTA DA P2 PER CENTRO EDA </t>
  </si>
  <si>
    <t xml:space="preserve">QUOTA DA A03 VINCOLATA PER SUPPLENZE BREVI DOCENTI </t>
  </si>
  <si>
    <t>QUOTA PROVENIENTE DA A01 DESTINATA A COPRIRE SPESE ASSICURAZIONE INTEGRATIVA DOCENTI E ATA</t>
  </si>
  <si>
    <t>ISTITUTO COMPRENSIVO "L. EINAUDI"</t>
  </si>
  <si>
    <t>Via Mazzini, 28 - SALE MARASINO (BS)</t>
  </si>
  <si>
    <t>IL DIRETTORE DEI SERVIZI GENERALI ED AMMINISTRATIVI</t>
  </si>
  <si>
    <t>Pasquale Secli</t>
  </si>
  <si>
    <t>QUOTA DA PROGETTI P3 RASSEGNA BETTONI ANNO SCOLASTICO 2009/2010</t>
  </si>
  <si>
    <t>QUOTA DA P4 - RASSEGNA CONCERTI MUSICALI A.S. 2009/2010</t>
  </si>
  <si>
    <t>QUOTA  DA P6 - INCONTRO CON L'AUTORE A.S. 2009/2010</t>
  </si>
  <si>
    <t>QUOTA DA P7 - EDUCAZIONE AFFETTIVO - SESSUALE A.S. 2009/2010</t>
  </si>
  <si>
    <t>QUOTA DA P8 - ENGLISH FOR EVERI BODY  A.S. 2009/2010</t>
  </si>
  <si>
    <t>QUOTE DA P10 - CONCORSO LETTERAIO BERTANI TIZIANA A.S. 2009/2010</t>
  </si>
  <si>
    <t>QUOTA DA P5 - CAMPIONATO DI LETTURA A.S. 2009/2010</t>
  </si>
  <si>
    <t>QUOTA DA P12 - PROGETTI PRIMARIA DI MARONE A.S. 2009/2010</t>
  </si>
  <si>
    <t>QUOTA DA P13 - PROGETTI PRIMARIA DI MONTE ISOLA A.S. 2009/2010</t>
  </si>
  <si>
    <t>QUOTA DA P14 - PROGETTI PRIMARIA DI SALE MARASINO A.S. 2009/2010</t>
  </si>
  <si>
    <t>QUOTA DA P15 - PROGETTI INFANZIA DI SALE MARASINO A.S. 2009/2010</t>
  </si>
  <si>
    <t>QUOTA DA 16 - PROGETTI PRIMARIA DI SULZANO A.S. 2009/2010</t>
  </si>
  <si>
    <t>QUOTA DA P17 - PROGETTI PRIMARIA DI ZONE A.S. 2009/2010</t>
  </si>
  <si>
    <t xml:space="preserve">QUOTA PROVENIENTE DA A01 DESTINATA A COPRIRE SPESE ASSICURAZIONE ALUNNI </t>
  </si>
  <si>
    <t>Totale economie 2016 da A02 reimpiegate su A02</t>
  </si>
  <si>
    <t>Totale economie 2016 da A04 reimpiegate su A04</t>
  </si>
  <si>
    <t xml:space="preserve">QUOTA DA P01 -VISITE ISTRUZIONE REIMPIEGATA SU P01 </t>
  </si>
  <si>
    <t>Totale economie 2017 da A01 reimpiegate su A01</t>
  </si>
  <si>
    <t xml:space="preserve">QUOTA DA FONDO RISERVA 2017 (NON VINCOLATO) REIMPIEGATA SU A01 </t>
  </si>
  <si>
    <t>Totale economie 2017 reimpiegate su A01</t>
  </si>
  <si>
    <t xml:space="preserve">QUOTA DA P02 -ORIENTAMENTO REIMPIEGATA SU A02 </t>
  </si>
  <si>
    <t>QUOTE DA P5 - CONCORSO LETTERARIO BERTANI TIZIANA REIMPIEGATA SU P05</t>
  </si>
  <si>
    <t>QUOTA DA P6 - PROGETTI PRIMARIA DI MARONE REIMPIEGATA SU P06</t>
  </si>
  <si>
    <t>QUOTA DA P7 - PROGETTI PRIMARIA DI MONTE ISOLA REIMPIEGATA SU P07</t>
  </si>
  <si>
    <t>QUOTA DA P8 - PROGETTI PRIMARIA DI SALE MARASINO REIMPIEGATA SU P08</t>
  </si>
  <si>
    <t>QUOTA DA P9 - PROGETTI INFANZIA DI SALE MARASINO REIMPIEGATA SU P09</t>
  </si>
  <si>
    <t>QUOTA DA 10 - PROGETTI PRIMARIA DI SULZANO REIMPIEGATA SU P10</t>
  </si>
  <si>
    <t>QUOTA DA P11 - PROGETTI PRIMARIA DI ZONE REIMPIEGATA SU P11</t>
  </si>
  <si>
    <t>Allegato n. 7  Relazione programma annuale 2018</t>
  </si>
  <si>
    <t>TABELLA DIMOSTRATIVA UTILIZZO AVANZO DI AMM.NE 2017 (€ 246.108,18) SUL PROGRAMMA ANNUALE 2018</t>
  </si>
  <si>
    <t>DISPONIBILITA' FINANZIARIA DA PROGRAMMARE 2017 NON UTILIZZATE E REIMPIEGATE NELLA MEDESIMA VOCE SUL PROGRAMMA ANNUALE 2018</t>
  </si>
  <si>
    <t>ECONOMIE 2017 REIMPIEGATE SUL PROGRAMMA ANNUALE 2018</t>
  </si>
  <si>
    <t xml:space="preserve">Totale disponibilità finanziaria da programmare 2011 (di provenienza avanzo amm.ne 2010), non utilizzata nel corso degli esercizi finanziari 2011, 2012, 2013, 2014, 2015, 2016 e 2017, confluita nell'avanzo di amm.ne 2017, riallocata nel programma annuale 2018, nella sua interezza, quale risorsa complessiva da programmare </t>
  </si>
  <si>
    <t>Totale economie 2017 da Progetti  da reimpiegate sui vari progetti</t>
  </si>
  <si>
    <t>Totale economie 2017 reimpiegate sul programma annuale 2018</t>
  </si>
  <si>
    <t>QUOTA DA P3 - ENGLISH FOR EVERI BODY  REIMPIEGATA SU P03</t>
  </si>
  <si>
    <t>QUOTA PROVENIENTE DA A02 -FUNZ.TO DIDATTICO REIMPIEGATA SU A02    (+ € 11.635,00 entrate presunte - € 811,07 uscite presunte periodo 01.12.2017 - 31.12.2017)</t>
  </si>
  <si>
    <t>QUOTA DA P4 - SCUOLE APERTE - LABORATORIO MUSICALE REIMPIEGATA SU P04  (+ € 700,00 entrate presunte periodo 01.12.2017 - 31.12.2017)</t>
  </si>
  <si>
    <t xml:space="preserve">TOTALE AVANZO DI AMMINISTRAZIONE 2017 -Disponibilità finanziaria da programmare pari a € 122.685,59 + totale economie 2017 corrispondenti ad € 143.664,58 per un totale complessivo di € 266.350,17 </t>
  </si>
  <si>
    <t>Sale Marasino, 6.12.2017</t>
  </si>
  <si>
    <t>QUOTA DA A01- FUNZ.TO AMM.VO GENERALE (NON VINCOLATO)      (avanzo amm.ne presunto al 30.11.2017 pari ad € 36.580,83+ € 10.300,00 entrate presunte - € 2.383,97 uscite presunte periodo 01.12.2017 - 31.12.2017)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</si>
</sst>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€&quot;\ #,##0.00"/>
  </numFmts>
  <fonts count="18" x14ac:knownFonts="1">
    <font>
      <sz val="11"/>
      <color theme="1"/>
      <name val="Calibri"/>
      <family val="2"/>
      <scheme val="minor"/>
    </font>
    <font>
      <sz val="10"/>
      <color indexed="8"/>
      <name val="Tahoma"/>
      <family val="2"/>
    </font>
    <font>
      <sz val="10"/>
      <name val="Tahoma"/>
      <family val="2"/>
    </font>
    <font>
      <sz val="11"/>
      <color indexed="8"/>
      <name val="Tahoma"/>
      <family val="2"/>
    </font>
    <font>
      <sz val="12"/>
      <name val="Tahoma"/>
      <family val="2"/>
    </font>
    <font>
      <sz val="14"/>
      <name val="Tahoma"/>
      <family val="2"/>
    </font>
    <font>
      <b/>
      <sz val="11"/>
      <color indexed="63"/>
      <name val="Tahoma"/>
      <family val="2"/>
    </font>
    <font>
      <b/>
      <sz val="11"/>
      <color indexed="8"/>
      <name val="Tahoma"/>
      <family val="2"/>
    </font>
    <font>
      <b/>
      <sz val="10"/>
      <name val="Tahoma"/>
      <family val="2"/>
    </font>
    <font>
      <i/>
      <sz val="18"/>
      <name val="Tahoma"/>
      <family val="2"/>
    </font>
    <font>
      <b/>
      <i/>
      <sz val="12"/>
      <name val="Tahoma"/>
      <family val="2"/>
    </font>
    <font>
      <b/>
      <sz val="11"/>
      <name val="Tahoma"/>
      <family val="2"/>
    </font>
    <font>
      <b/>
      <i/>
      <sz val="10"/>
      <name val="Tahoma"/>
      <family val="2"/>
    </font>
    <font>
      <b/>
      <sz val="12"/>
      <color indexed="8"/>
      <name val="Tahoma"/>
      <family val="2"/>
    </font>
    <font>
      <b/>
      <sz val="13"/>
      <name val="Tahoma"/>
      <family val="2"/>
    </font>
    <font>
      <i/>
      <sz val="14"/>
      <name val="Tahoma"/>
      <family val="2"/>
    </font>
    <font>
      <b/>
      <sz val="10"/>
      <color indexed="8"/>
      <name val="Tahoma"/>
      <family val="2"/>
    </font>
    <font>
      <b/>
      <sz val="12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/>
    <xf numFmtId="164" fontId="2" fillId="0" borderId="1" xfId="0" applyNumberFormat="1" applyFont="1" applyBorder="1" applyAlignment="1">
      <alignment horizontal="left" vertical="center" wrapText="1"/>
    </xf>
    <xf numFmtId="4" fontId="8" fillId="2" borderId="1" xfId="0" applyNumberFormat="1" applyFont="1" applyFill="1" applyBorder="1" applyAlignment="1">
      <alignment horizontal="center" vertical="center"/>
    </xf>
    <xf numFmtId="0" fontId="2" fillId="0" borderId="0" xfId="0" applyFont="1"/>
    <xf numFmtId="0" fontId="4" fillId="0" borderId="0" xfId="0" applyFont="1" applyAlignment="1">
      <alignment horizontal="center"/>
    </xf>
    <xf numFmtId="0" fontId="9" fillId="0" borderId="0" xfId="0" applyFont="1" applyAlignment="1"/>
    <xf numFmtId="0" fontId="5" fillId="0" borderId="0" xfId="0" applyFont="1" applyAlignment="1"/>
    <xf numFmtId="0" fontId="10" fillId="0" borderId="0" xfId="0" applyFont="1" applyAlignment="1"/>
    <xf numFmtId="0" fontId="3" fillId="0" borderId="0" xfId="0" applyFont="1" applyBorder="1"/>
    <xf numFmtId="0" fontId="3" fillId="0" borderId="0" xfId="0" applyFont="1" applyAlignment="1">
      <alignment vertical="center"/>
    </xf>
    <xf numFmtId="4" fontId="11" fillId="3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0" fontId="2" fillId="0" borderId="0" xfId="0" applyFont="1" applyAlignment="1"/>
    <xf numFmtId="0" fontId="12" fillId="0" borderId="0" xfId="0" applyFont="1" applyAlignment="1"/>
    <xf numFmtId="0" fontId="2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4" fontId="7" fillId="4" borderId="1" xfId="0" applyNumberFormat="1" applyFont="1" applyFill="1" applyBorder="1" applyAlignment="1">
      <alignment horizontal="center" vertical="center"/>
    </xf>
    <xf numFmtId="4" fontId="14" fillId="5" borderId="1" xfId="0" applyNumberFormat="1" applyFont="1" applyFill="1" applyBorder="1" applyAlignment="1">
      <alignment horizontal="center" vertical="center"/>
    </xf>
    <xf numFmtId="0" fontId="13" fillId="5" borderId="1" xfId="0" applyFont="1" applyFill="1" applyBorder="1" applyAlignment="1">
      <alignment horizontal="left" vertical="center" wrapText="1"/>
    </xf>
    <xf numFmtId="0" fontId="8" fillId="5" borderId="1" xfId="0" applyFont="1" applyFill="1" applyBorder="1" applyAlignment="1">
      <alignment horizontal="left" vertical="center" wrapText="1"/>
    </xf>
    <xf numFmtId="0" fontId="13" fillId="6" borderId="1" xfId="0" applyFont="1" applyFill="1" applyBorder="1" applyAlignment="1">
      <alignment horizontal="left" vertical="center" wrapText="1"/>
    </xf>
    <xf numFmtId="4" fontId="14" fillId="6" borderId="1" xfId="0" applyNumberFormat="1" applyFont="1" applyFill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2" fillId="0" borderId="5" xfId="0" applyFont="1" applyBorder="1" applyAlignment="1">
      <alignment vertical="center" shrinkToFit="1"/>
    </xf>
    <xf numFmtId="0" fontId="2" fillId="0" borderId="2" xfId="0" applyFont="1" applyBorder="1" applyAlignment="1">
      <alignment horizontal="left" vertical="center" wrapText="1"/>
    </xf>
    <xf numFmtId="0" fontId="10" fillId="0" borderId="0" xfId="0" applyFont="1" applyAlignment="1">
      <alignment horizontal="right"/>
    </xf>
    <xf numFmtId="4" fontId="8" fillId="7" borderId="1" xfId="0" applyNumberFormat="1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left" vertical="center" wrapText="1" shrinkToFit="1"/>
    </xf>
    <xf numFmtId="0" fontId="7" fillId="4" borderId="4" xfId="0" applyFont="1" applyFill="1" applyBorder="1" applyAlignment="1">
      <alignment horizontal="left" vertical="center" wrapText="1" shrinkToFit="1"/>
    </xf>
    <xf numFmtId="0" fontId="1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0" fillId="0" borderId="0" xfId="0" applyFont="1" applyAlignment="1">
      <alignment horizontal="right"/>
    </xf>
    <xf numFmtId="0" fontId="17" fillId="0" borderId="0" xfId="0" applyFont="1" applyAlignment="1">
      <alignment horizontal="center"/>
    </xf>
    <xf numFmtId="0" fontId="7" fillId="0" borderId="3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shrinkToFit="1"/>
    </xf>
    <xf numFmtId="0" fontId="7" fillId="0" borderId="6" xfId="0" applyFont="1" applyBorder="1" applyAlignment="1">
      <alignment horizontal="center" vertical="center" shrinkToFit="1"/>
    </xf>
    <xf numFmtId="4" fontId="6" fillId="2" borderId="1" xfId="0" applyNumberFormat="1" applyFont="1" applyFill="1" applyBorder="1" applyAlignment="1">
      <alignment horizontal="right" vertical="center"/>
    </xf>
    <xf numFmtId="4" fontId="6" fillId="2" borderId="5" xfId="0" applyNumberFormat="1" applyFont="1" applyFill="1" applyBorder="1" applyAlignment="1">
      <alignment horizontal="right" vertical="center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tabSelected="1" topLeftCell="A5" workbookViewId="0">
      <selection activeCell="C11" sqref="C11"/>
    </sheetView>
  </sheetViews>
  <sheetFormatPr defaultRowHeight="14.25" x14ac:dyDescent="0.2"/>
  <cols>
    <col min="1" max="1" width="58.42578125" style="4" customWidth="1"/>
    <col min="2" max="2" width="14.28515625" style="4" customWidth="1"/>
    <col min="3" max="3" width="56.140625" style="4" customWidth="1"/>
    <col min="4" max="4" width="13.85546875" style="4" customWidth="1"/>
    <col min="5" max="16384" width="9.140625" style="4"/>
  </cols>
  <sheetData>
    <row r="1" spans="1:12" s="7" customFormat="1" ht="22.5" x14ac:dyDescent="0.3">
      <c r="A1" s="34" t="s">
        <v>8</v>
      </c>
      <c r="B1" s="34"/>
      <c r="C1" s="34"/>
      <c r="D1" s="34"/>
      <c r="E1" s="9"/>
      <c r="F1" s="9"/>
      <c r="G1" s="9"/>
      <c r="H1" s="9"/>
      <c r="I1" s="9"/>
      <c r="J1" s="9"/>
      <c r="K1" s="9"/>
      <c r="L1" s="9"/>
    </row>
    <row r="2" spans="1:12" s="7" customFormat="1" ht="18" x14ac:dyDescent="0.25">
      <c r="A2" s="35" t="s">
        <v>9</v>
      </c>
      <c r="B2" s="35"/>
      <c r="C2" s="35"/>
      <c r="D2" s="35"/>
      <c r="E2" s="10"/>
      <c r="F2" s="10"/>
      <c r="G2" s="10"/>
      <c r="H2" s="10"/>
      <c r="I2" s="10"/>
      <c r="J2" s="10"/>
      <c r="K2" s="10"/>
      <c r="L2" s="10"/>
    </row>
    <row r="3" spans="1:12" s="7" customFormat="1" ht="7.5" customHeight="1" x14ac:dyDescent="0.2">
      <c r="A3" s="8"/>
      <c r="B3" s="8"/>
      <c r="C3" s="8"/>
      <c r="D3" s="8"/>
      <c r="E3" s="8"/>
      <c r="F3" s="8"/>
      <c r="G3" s="8"/>
      <c r="H3" s="8"/>
      <c r="I3" s="8"/>
      <c r="J3" s="8"/>
    </row>
    <row r="4" spans="1:12" s="7" customFormat="1" ht="17.25" customHeight="1" x14ac:dyDescent="0.2">
      <c r="A4" s="36" t="s">
        <v>40</v>
      </c>
      <c r="B4" s="36"/>
      <c r="C4" s="36"/>
      <c r="D4" s="36"/>
      <c r="E4" s="11"/>
      <c r="F4" s="11"/>
      <c r="G4" s="11"/>
      <c r="H4" s="11"/>
      <c r="I4" s="11"/>
      <c r="J4" s="11"/>
      <c r="K4" s="11"/>
      <c r="L4" s="11"/>
    </row>
    <row r="5" spans="1:12" s="7" customFormat="1" ht="7.5" customHeight="1" x14ac:dyDescent="0.2">
      <c r="A5" s="29"/>
      <c r="B5" s="29"/>
      <c r="C5" s="29"/>
      <c r="D5" s="29"/>
      <c r="E5" s="11"/>
      <c r="F5" s="11"/>
      <c r="G5" s="11"/>
      <c r="H5" s="11"/>
      <c r="I5" s="11"/>
      <c r="J5" s="11"/>
      <c r="K5" s="11"/>
      <c r="L5" s="11"/>
    </row>
    <row r="6" spans="1:12" ht="15" x14ac:dyDescent="0.2">
      <c r="A6" s="37" t="s">
        <v>41</v>
      </c>
      <c r="B6" s="37"/>
      <c r="C6" s="37"/>
      <c r="D6" s="37"/>
    </row>
    <row r="7" spans="1:12" ht="6" customHeight="1" x14ac:dyDescent="0.2"/>
    <row r="8" spans="1:12" ht="45" customHeight="1" x14ac:dyDescent="0.2">
      <c r="A8" s="38" t="s">
        <v>42</v>
      </c>
      <c r="B8" s="39"/>
      <c r="C8" s="40" t="s">
        <v>43</v>
      </c>
      <c r="D8" s="41"/>
    </row>
    <row r="9" spans="1:12" ht="35.1" customHeight="1" x14ac:dyDescent="0.2">
      <c r="A9" s="2" t="s">
        <v>0</v>
      </c>
      <c r="B9" s="42">
        <v>23705</v>
      </c>
      <c r="C9" s="3" t="s">
        <v>25</v>
      </c>
      <c r="D9" s="6">
        <v>4632</v>
      </c>
    </row>
    <row r="10" spans="1:12" ht="35.1" customHeight="1" x14ac:dyDescent="0.2">
      <c r="A10" s="3" t="s">
        <v>1</v>
      </c>
      <c r="B10" s="42">
        <v>0</v>
      </c>
      <c r="C10" s="5" t="s">
        <v>7</v>
      </c>
      <c r="D10" s="6">
        <v>300</v>
      </c>
    </row>
    <row r="11" spans="1:12" ht="58.5" customHeight="1" x14ac:dyDescent="0.2">
      <c r="A11" s="3" t="s">
        <v>12</v>
      </c>
      <c r="B11" s="42">
        <v>5324.06</v>
      </c>
      <c r="C11" s="2" t="s">
        <v>52</v>
      </c>
      <c r="D11" s="6">
        <v>44496.86</v>
      </c>
    </row>
    <row r="12" spans="1:12" ht="35.1" customHeight="1" x14ac:dyDescent="0.2">
      <c r="A12" s="26" t="s">
        <v>2</v>
      </c>
      <c r="B12" s="43">
        <v>1609.56</v>
      </c>
      <c r="C12" s="22" t="s">
        <v>29</v>
      </c>
      <c r="D12" s="21">
        <f>D9+D10+D11</f>
        <v>49428.86</v>
      </c>
    </row>
    <row r="13" spans="1:12" ht="35.1" customHeight="1" x14ac:dyDescent="0.2">
      <c r="A13" s="26" t="s">
        <v>6</v>
      </c>
      <c r="B13" s="43">
        <v>19229.330000000002</v>
      </c>
      <c r="C13" s="23" t="s">
        <v>30</v>
      </c>
      <c r="D13" s="21">
        <v>300</v>
      </c>
    </row>
    <row r="14" spans="1:12" ht="35.1" customHeight="1" x14ac:dyDescent="0.2">
      <c r="A14" s="26" t="s">
        <v>3</v>
      </c>
      <c r="B14" s="43">
        <v>15023.19</v>
      </c>
      <c r="C14" s="24" t="s">
        <v>31</v>
      </c>
      <c r="D14" s="25">
        <f>D12+D13</f>
        <v>49728.86</v>
      </c>
    </row>
    <row r="15" spans="1:12" ht="44.25" customHeight="1" x14ac:dyDescent="0.2">
      <c r="A15" s="1" t="s">
        <v>4</v>
      </c>
      <c r="B15" s="42">
        <v>111.66</v>
      </c>
      <c r="C15" s="3" t="s">
        <v>48</v>
      </c>
      <c r="D15" s="6">
        <v>67834.679999999993</v>
      </c>
    </row>
    <row r="16" spans="1:12" ht="35.1" customHeight="1" x14ac:dyDescent="0.2">
      <c r="A16" s="1" t="s">
        <v>5</v>
      </c>
      <c r="B16" s="42">
        <v>35000.1</v>
      </c>
      <c r="C16" s="24" t="s">
        <v>26</v>
      </c>
      <c r="D16" s="25">
        <f>D15</f>
        <v>67834.679999999993</v>
      </c>
    </row>
    <row r="17" spans="1:4" ht="35.1" customHeight="1" x14ac:dyDescent="0.2">
      <c r="A17" s="3" t="s">
        <v>13</v>
      </c>
      <c r="B17" s="42">
        <v>1097.25</v>
      </c>
      <c r="C17" s="24" t="s">
        <v>27</v>
      </c>
      <c r="D17" s="25">
        <v>13203.01</v>
      </c>
    </row>
    <row r="18" spans="1:4" ht="35.1" customHeight="1" x14ac:dyDescent="0.2">
      <c r="A18" s="3" t="s">
        <v>14</v>
      </c>
      <c r="B18" s="42">
        <v>165.41</v>
      </c>
      <c r="C18" s="3" t="s">
        <v>28</v>
      </c>
      <c r="D18" s="6">
        <v>1891.32</v>
      </c>
    </row>
    <row r="19" spans="1:4" ht="35.1" customHeight="1" x14ac:dyDescent="0.2">
      <c r="A19" s="3" t="s">
        <v>15</v>
      </c>
      <c r="B19" s="42">
        <v>1555</v>
      </c>
      <c r="C19" s="3" t="s">
        <v>32</v>
      </c>
      <c r="D19" s="30">
        <v>793.8</v>
      </c>
    </row>
    <row r="20" spans="1:4" ht="35.1" customHeight="1" x14ac:dyDescent="0.2">
      <c r="A20" s="27" t="s">
        <v>16</v>
      </c>
      <c r="B20" s="43">
        <v>3890.15</v>
      </c>
      <c r="C20" s="3" t="s">
        <v>47</v>
      </c>
      <c r="D20" s="6">
        <v>1984.78</v>
      </c>
    </row>
    <row r="21" spans="1:4" ht="46.5" customHeight="1" x14ac:dyDescent="0.2">
      <c r="A21" s="3" t="s">
        <v>17</v>
      </c>
      <c r="B21" s="42">
        <v>4439.58</v>
      </c>
      <c r="C21" s="3" t="s">
        <v>49</v>
      </c>
      <c r="D21" s="6">
        <v>2703.89</v>
      </c>
    </row>
    <row r="22" spans="1:4" ht="35.1" customHeight="1" x14ac:dyDescent="0.2">
      <c r="A22" s="3" t="s">
        <v>18</v>
      </c>
      <c r="B22" s="42">
        <v>2296</v>
      </c>
      <c r="C22" s="3" t="s">
        <v>33</v>
      </c>
      <c r="D22" s="6">
        <v>1640.59</v>
      </c>
    </row>
    <row r="23" spans="1:4" ht="35.1" customHeight="1" x14ac:dyDescent="0.2">
      <c r="A23" s="3" t="s">
        <v>19</v>
      </c>
      <c r="B23" s="42">
        <v>261.64999999999998</v>
      </c>
      <c r="C23" s="3" t="s">
        <v>34</v>
      </c>
      <c r="D23" s="6">
        <v>964.75</v>
      </c>
    </row>
    <row r="24" spans="1:4" ht="35.1" customHeight="1" x14ac:dyDescent="0.2">
      <c r="A24" s="3" t="s">
        <v>20</v>
      </c>
      <c r="B24" s="42">
        <v>1941</v>
      </c>
      <c r="C24" s="3" t="s">
        <v>35</v>
      </c>
      <c r="D24" s="6">
        <v>448</v>
      </c>
    </row>
    <row r="25" spans="1:4" ht="35.1" customHeight="1" x14ac:dyDescent="0.2">
      <c r="A25" s="3" t="s">
        <v>21</v>
      </c>
      <c r="B25" s="42">
        <v>781.27</v>
      </c>
      <c r="C25" s="3" t="s">
        <v>36</v>
      </c>
      <c r="D25" s="6">
        <v>264.10000000000002</v>
      </c>
    </row>
    <row r="26" spans="1:4" ht="35.1" customHeight="1" x14ac:dyDescent="0.2">
      <c r="A26" s="3" t="s">
        <v>22</v>
      </c>
      <c r="B26" s="42">
        <v>1644.1</v>
      </c>
      <c r="C26" s="3" t="s">
        <v>37</v>
      </c>
      <c r="D26" s="6">
        <v>257.92</v>
      </c>
    </row>
    <row r="27" spans="1:4" ht="35.1" customHeight="1" x14ac:dyDescent="0.2">
      <c r="A27" s="3" t="s">
        <v>23</v>
      </c>
      <c r="B27" s="42">
        <v>671.52</v>
      </c>
      <c r="C27" s="3" t="s">
        <v>38</v>
      </c>
      <c r="D27" s="6">
        <v>704.94</v>
      </c>
    </row>
    <row r="28" spans="1:4" ht="35.1" customHeight="1" x14ac:dyDescent="0.2">
      <c r="A28" s="3" t="s">
        <v>24</v>
      </c>
      <c r="B28" s="42">
        <v>3939.76</v>
      </c>
      <c r="C28" s="3" t="s">
        <v>39</v>
      </c>
      <c r="D28" s="6">
        <v>1243.94</v>
      </c>
    </row>
    <row r="29" spans="1:4" ht="35.1" customHeight="1" x14ac:dyDescent="0.2">
      <c r="A29" s="28"/>
      <c r="B29" s="12"/>
      <c r="C29" s="24" t="s">
        <v>45</v>
      </c>
      <c r="D29" s="25">
        <f>SUM(D18:D28)</f>
        <v>12898.03</v>
      </c>
    </row>
    <row r="30" spans="1:4" ht="86.25" customHeight="1" x14ac:dyDescent="0.2">
      <c r="A30" s="31" t="s">
        <v>44</v>
      </c>
      <c r="B30" s="14">
        <f>SUM(B9:B29)</f>
        <v>122685.59000000001</v>
      </c>
      <c r="C30" s="15" t="s">
        <v>46</v>
      </c>
      <c r="D30" s="14">
        <f>D14+D16+D17+D29</f>
        <v>143664.57999999999</v>
      </c>
    </row>
    <row r="31" spans="1:4" s="13" customFormat="1" ht="34.5" customHeight="1" x14ac:dyDescent="0.25">
      <c r="A31" s="32" t="s">
        <v>50</v>
      </c>
      <c r="B31" s="33"/>
      <c r="C31" s="33"/>
      <c r="D31" s="20">
        <f>B30+D30</f>
        <v>266350.17</v>
      </c>
    </row>
    <row r="33" spans="1:9" x14ac:dyDescent="0.2">
      <c r="A33" s="4" t="s">
        <v>51</v>
      </c>
    </row>
    <row r="34" spans="1:9" x14ac:dyDescent="0.2">
      <c r="A34" s="18"/>
      <c r="B34" s="16"/>
      <c r="C34" s="18" t="s">
        <v>10</v>
      </c>
      <c r="D34" s="16"/>
      <c r="E34" s="16"/>
      <c r="F34" s="16"/>
      <c r="G34" s="16"/>
      <c r="H34" s="16"/>
      <c r="I34" s="16"/>
    </row>
    <row r="35" spans="1:9" x14ac:dyDescent="0.2">
      <c r="B35" s="17"/>
      <c r="C35" s="19" t="s">
        <v>11</v>
      </c>
      <c r="D35" s="17"/>
      <c r="E35" s="17"/>
      <c r="F35" s="17"/>
      <c r="G35" s="17"/>
      <c r="H35" s="17"/>
      <c r="I35" s="17"/>
    </row>
  </sheetData>
  <mergeCells count="7">
    <mergeCell ref="A31:C31"/>
    <mergeCell ref="A1:D1"/>
    <mergeCell ref="A2:D2"/>
    <mergeCell ref="A4:D4"/>
    <mergeCell ref="A6:D6"/>
    <mergeCell ref="A8:B8"/>
    <mergeCell ref="C8:D8"/>
  </mergeCells>
  <phoneticPr fontId="0" type="noConversion"/>
  <pageMargins left="0.17" right="0.17" top="0.28999999999999998" bottom="0.24" header="0.17" footer="0.24"/>
  <pageSetup paperSize="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Zanoni</dc:creator>
  <cp:lastModifiedBy>p.secli</cp:lastModifiedBy>
  <cp:lastPrinted>2017-12-06T08:41:35Z</cp:lastPrinted>
  <dcterms:created xsi:type="dcterms:W3CDTF">2012-01-11T10:42:10Z</dcterms:created>
  <dcterms:modified xsi:type="dcterms:W3CDTF">2017-12-06T08:46:40Z</dcterms:modified>
</cp:coreProperties>
</file>