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pivotCache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11.xml" ContentType="application/vnd.openxmlformats-officedocument.spreadsheetml.worksheet+xml"/>
  <Override PartName="/xl/pivotTables/pivotTable1.xml" ContentType="application/vnd.openxmlformats-officedocument.spreadsheetml.pivot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1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17.xml" ContentType="application/vnd.openxmlformats-officedocument.spreadsheetml.worksheet+xml"/>
  <Override PartName="/xl/worksheets/sheet10.xml" ContentType="application/vnd.openxmlformats-officedocument.spreadsheetml.worksheet+xml"/>
  <Override PartName="/xl/worksheets/sheet12.xml" ContentType="application/vnd.openxmlformats-officedocument.spreadsheetml.worksheet+xml"/>
  <Override PartName="/xl/worksheets/sheet18.xml" ContentType="application/vnd.openxmlformats-officedocument.spreadsheetml.worksheet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styles.xml" ContentType="application/vnd.openxmlformats-officedocument.spreadsheetml.styles+xml"/>
  <Override PartName="/xl/pivotTables/pivotTable2.xml" ContentType="application/vnd.openxmlformats-officedocument.spreadsheetml.pivotTable+xml"/>
  <Override PartName="/xl/workbook.xml" ContentType="application/vnd.openxmlformats-officedocument.spreadsheetml.sheet.main+xml"/>
  <Override PartName="/xl/worksheets/sheet16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Copertina" sheetId="1" state="visible" r:id="rId2"/>
    <sheet name="Ambiti servizi processi" sheetId="2" state="hidden" r:id="rId3"/>
    <sheet name="Pivot" sheetId="3" state="hidden" r:id="rId4"/>
    <sheet name="Pivot (2)" sheetId="4" state="hidden" r:id="rId5"/>
    <sheet name="Aree di rischio" sheetId="5" state="visible" r:id="rId6"/>
    <sheet name="Processi" sheetId="6" state="visible" r:id="rId7"/>
    <sheet name="Area A" sheetId="7" state="visible" r:id="rId8"/>
    <sheet name="Area B" sheetId="8" state="visible" r:id="rId9"/>
    <sheet name="Area C" sheetId="9" state="visible" r:id="rId10"/>
    <sheet name="Area D" sheetId="10" state="visible" r:id="rId11"/>
    <sheet name="Area E" sheetId="11" state="visible" r:id="rId12"/>
    <sheet name="Area M" sheetId="12" state="visible" r:id="rId13"/>
    <sheet name="Area N" sheetId="13" state="visible" r:id="rId14"/>
    <sheet name="Fattori abilitanti" sheetId="14" state="visible" r:id="rId15"/>
    <sheet name="Matrice probabilità impatto" sheetId="15" state="visible" r:id="rId16"/>
    <sheet name="Tabella valutazione rischi" sheetId="16" state="visible" r:id="rId17"/>
    <sheet name="Misure anticorruzione vecchio" sheetId="17" state="hidden" r:id="rId18"/>
    <sheet name="Misure anticorruzione (2)" sheetId="18" state="hidden" r:id="rId19"/>
  </sheets>
  <definedNames>
    <definedName name="_xlnm.Print_Area" localSheetId="6">'Area A'!$A$1:$I$38</definedName>
    <definedName name="Print_Titles" localSheetId="6">'Area A'!$12:$13</definedName>
    <definedName name="Print_Titles" localSheetId="7">'Area B'!#REF!</definedName>
    <definedName name="Print_Titles" localSheetId="8">'Area C'!#REF!</definedName>
    <definedName name="Print_Titles" localSheetId="9">'Area D'!#REF!</definedName>
    <definedName name="Print_Titles" localSheetId="10">'Area E'!#REF!</definedName>
    <definedName name="Print_Titles" localSheetId="11">'Area M'!#REF!</definedName>
    <definedName name="Print_Titles" localSheetId="12">'Area N'!#REF!</definedName>
    <definedName name="_xlnm.Print_Area" localSheetId="17">'Misure anticorruzione (2)'!$A$1:$K$32</definedName>
    <definedName name="_xlnm._FilterDatabase" localSheetId="1" hidden="1">'Ambiti servizi processi'!$A$3:$H$25</definedName>
    <definedName name="_xlnm._FilterDatabase" localSheetId="5" hidden="1">Processi!$B$2:$E$39</definedName>
    <definedName name="_xlnm._FilterDatabase" localSheetId="16" hidden="1">'Misure anticorruzione vecchio'!$A$5:$H$19</definedName>
  </definedNames>
  <calcPr/>
  <pivotCaches>
    <pivotCache cacheId="0" r:id="rId1"/>
  </pivotCaches>
</workbook>
</file>

<file path=xl/sharedStrings.xml><?xml version="1.0" encoding="utf-8"?>
<sst xmlns="http://schemas.openxmlformats.org/spreadsheetml/2006/main" count="616" uniqueCount="616">
  <si>
    <t xml:space="preserve">Codice Ambito di intervento</t>
  </si>
  <si>
    <t xml:space="preserve">Ambito di intervento </t>
  </si>
  <si>
    <t xml:space="preserve">Codice servizio</t>
  </si>
  <si>
    <t xml:space="preserve">Servizio erogato </t>
  </si>
  <si>
    <t xml:space="preserve">Codice processo SGQ</t>
  </si>
  <si>
    <t xml:space="preserve">Processo SGQ</t>
  </si>
  <si>
    <t xml:space="preserve">Area di rischio</t>
  </si>
  <si>
    <t>Note</t>
  </si>
  <si>
    <t>Direzione</t>
  </si>
  <si>
    <t xml:space="preserve">Affari Generali, Amministrativi e Contabili</t>
  </si>
  <si>
    <t>1.1</t>
  </si>
  <si>
    <t xml:space="preserve">Affari Generali e controlli interni</t>
  </si>
  <si>
    <t>1.2</t>
  </si>
  <si>
    <t xml:space="preserve">Gestione economico-finanziaria</t>
  </si>
  <si>
    <t>AMM-PR-03</t>
  </si>
  <si>
    <t xml:space="preserve">Gestione degli approvvigionamenti</t>
  </si>
  <si>
    <t>B</t>
  </si>
  <si>
    <t>1.3</t>
  </si>
  <si>
    <t xml:space="preserve">Risorse Umane</t>
  </si>
  <si>
    <t>A</t>
  </si>
  <si>
    <t>1.4</t>
  </si>
  <si>
    <t xml:space="preserve">Ufficio Relazioni con il Pubblico</t>
  </si>
  <si>
    <t>1.5</t>
  </si>
  <si>
    <t xml:space="preserve">Sistema di Gestione per la Qualità</t>
  </si>
  <si>
    <t>1.6</t>
  </si>
  <si>
    <t xml:space="preserve">Gestione Unità d'Offerta</t>
  </si>
  <si>
    <t>C</t>
  </si>
  <si>
    <t xml:space="preserve">Minori e famiglia</t>
  </si>
  <si>
    <t>2.1</t>
  </si>
  <si>
    <t xml:space="preserve">Tutela Minori</t>
  </si>
  <si>
    <t>SER-IO-01</t>
  </si>
  <si>
    <t xml:space="preserve">Servizio Tutela Minori</t>
  </si>
  <si>
    <t xml:space="preserve">Potrebbero configurarsi dei rischi con riferimento alla selezione di strutture per gli inserimenti residenziali in comunità di minori</t>
  </si>
  <si>
    <t>2.2</t>
  </si>
  <si>
    <t xml:space="preserve">Penale Minorile</t>
  </si>
  <si>
    <t>2.3</t>
  </si>
  <si>
    <t xml:space="preserve">Servizio educativo</t>
  </si>
  <si>
    <t>SER-IO-02</t>
  </si>
  <si>
    <t xml:space="preserve">Servizio Educativo</t>
  </si>
  <si>
    <t>2.4</t>
  </si>
  <si>
    <t xml:space="preserve">Accoglienze e Affidi</t>
  </si>
  <si>
    <t>SER-IO-03</t>
  </si>
  <si>
    <t xml:space="preserve">Servizio accoglienze e affidi</t>
  </si>
  <si>
    <t>D</t>
  </si>
  <si>
    <t xml:space="preserve">in realtà, mancando la fase di valutazione preliminare e presa in carico (gestita dai servizi sociali comunali), il rischio potrebbe essere basso o nullo</t>
  </si>
  <si>
    <t>2.5</t>
  </si>
  <si>
    <t>Adozioni</t>
  </si>
  <si>
    <t xml:space="preserve">La responsabilità dei procedimenti è in capo all'ASL</t>
  </si>
  <si>
    <t xml:space="preserve">Orientamento e Politiche del Lavoro</t>
  </si>
  <si>
    <t>3.1</t>
  </si>
  <si>
    <t xml:space="preserve">Inserimenti Lavorativi</t>
  </si>
  <si>
    <t>SER-IO-05</t>
  </si>
  <si>
    <t xml:space="preserve">Servizio inserimenti lavorativi</t>
  </si>
  <si>
    <t xml:space="preserve">D - E</t>
  </si>
  <si>
    <t xml:space="preserve">Erogazione di contributi gli utenti. Registri presenze, rimborsi spese e richieste ai comuni segnalanti</t>
  </si>
  <si>
    <t>3.2</t>
  </si>
  <si>
    <t xml:space="preserve">Accompagnamento ed Orientamento al Lavoro</t>
  </si>
  <si>
    <t>3.3</t>
  </si>
  <si>
    <t xml:space="preserve">Servizi per il Lavoro</t>
  </si>
  <si>
    <t>E</t>
  </si>
  <si>
    <t xml:space="preserve">Rischio di utilizzo fraudolento delle doti lavoro</t>
  </si>
  <si>
    <t xml:space="preserve">Fragilità e progetti</t>
  </si>
  <si>
    <t>4.1</t>
  </si>
  <si>
    <t xml:space="preserve">Integrazione Sociale Disabili</t>
  </si>
  <si>
    <t xml:space="preserve">Potrebbero configurarsi dei rischi con riferimento alla selezione di strutture per gli inserimenti di disabili</t>
  </si>
  <si>
    <t>4.2</t>
  </si>
  <si>
    <t xml:space="preserve">Assistenza Domiciliare anziani, disabili e/o a rischio di emarginazione</t>
  </si>
  <si>
    <t xml:space="preserve">La segnalazione e la presa in carico dovrebbe essere di competenza dei comuni. Il servizio è appaltato. </t>
  </si>
  <si>
    <t>4.3</t>
  </si>
  <si>
    <t xml:space="preserve">Assistenza Educativa scolastica domiciliare</t>
  </si>
  <si>
    <t>4.4</t>
  </si>
  <si>
    <t xml:space="preserve">Progetti finanziati e/o sperimentali</t>
  </si>
  <si>
    <t xml:space="preserve">Rischio di utilizzo fraudolento dei fondi assegnati</t>
  </si>
  <si>
    <t xml:space="preserve">Ufficio di piano</t>
  </si>
  <si>
    <t>5.1</t>
  </si>
  <si>
    <t xml:space="preserve">Programmazione, pianificazione e valutazione</t>
  </si>
  <si>
    <t>5.2</t>
  </si>
  <si>
    <t xml:space="preserve">Gestione delle risorse</t>
  </si>
  <si>
    <t>5.3</t>
  </si>
  <si>
    <t xml:space="preserve">Segreteria organizzativa della governance</t>
  </si>
  <si>
    <t>(vuoto)</t>
  </si>
  <si>
    <t xml:space="preserve">Direzione Totale</t>
  </si>
  <si>
    <t xml:space="preserve">Affari Generali, Amministrativi e Contabili Totale</t>
  </si>
  <si>
    <t xml:space="preserve">Minori e famiglia Totale</t>
  </si>
  <si>
    <t xml:space="preserve">Orientamento e Politiche del Lavoro Totale</t>
  </si>
  <si>
    <t xml:space="preserve">Fragilità e progetti Totale</t>
  </si>
  <si>
    <t xml:space="preserve">Ufficio di piano Totale</t>
  </si>
  <si>
    <t xml:space="preserve">Totale complessivo</t>
  </si>
  <si>
    <t xml:space="preserve">A Totale</t>
  </si>
  <si>
    <t xml:space="preserve">B Totale</t>
  </si>
  <si>
    <t xml:space="preserve">C Totale</t>
  </si>
  <si>
    <t xml:space="preserve">D Totale</t>
  </si>
  <si>
    <t xml:space="preserve">D - E Totale</t>
  </si>
  <si>
    <t xml:space="preserve">E Totale</t>
  </si>
  <si>
    <t xml:space="preserve">(vuoto) Totale</t>
  </si>
  <si>
    <t>Descrizione</t>
  </si>
  <si>
    <t>Tipologia</t>
  </si>
  <si>
    <t xml:space="preserve">Acquisizione e progressione del personale e incarichi di collaborazione</t>
  </si>
  <si>
    <t>Generale</t>
  </si>
  <si>
    <t xml:space="preserve">Contratti pubblici</t>
  </si>
  <si>
    <t xml:space="preserve">Provvedimenti ampliativi della sfera giuridica dei destinatari privi di effetto economico diretto ed immediato per il destinatario</t>
  </si>
  <si>
    <t xml:space="preserve">Provvedimenti ampliativi della sfera giuridica dei destinatari con effetto economico diretto ed immediato per il destinatario</t>
  </si>
  <si>
    <t xml:space="preserve">Gestione delle entrate, delle spese e del patrimonio</t>
  </si>
  <si>
    <t>M</t>
  </si>
  <si>
    <t xml:space="preserve">Sistema informativo e protezione dei dati personali</t>
  </si>
  <si>
    <t>Specifica</t>
  </si>
  <si>
    <t>N</t>
  </si>
  <si>
    <t xml:space="preserve">Prevenzione della corruzione e trasparenza</t>
  </si>
  <si>
    <t xml:space="preserve">Unità organizzativa</t>
  </si>
  <si>
    <t xml:space="preserve">Reclutamento del personale</t>
  </si>
  <si>
    <t xml:space="preserve">Direzione, U.O. Amministrazione e controllo di gestione</t>
  </si>
  <si>
    <t xml:space="preserve">Amministrazione del personale</t>
  </si>
  <si>
    <t xml:space="preserve">Misurazione e valutazione della performance</t>
  </si>
  <si>
    <t xml:space="preserve">Progressioni di carriera</t>
  </si>
  <si>
    <t xml:space="preserve">Conferimento incarichi di collaborazione</t>
  </si>
  <si>
    <t xml:space="preserve">Affidamento di lavori, servizi e forniture</t>
  </si>
  <si>
    <t xml:space="preserve">Prevenzione della corruzione</t>
  </si>
  <si>
    <t>Trasparenza</t>
  </si>
  <si>
    <t xml:space="preserve">Prevenzione e sicurezza sul lavoro</t>
  </si>
  <si>
    <t xml:space="preserve">Contabilità e bilancio</t>
  </si>
  <si>
    <t>Inventario</t>
  </si>
  <si>
    <t>Anziani</t>
  </si>
  <si>
    <t xml:space="preserve">Servizio di assistenza domiciliare (SAD)</t>
  </si>
  <si>
    <t xml:space="preserve">U.O. Inclusione sociale e Fragilità</t>
  </si>
  <si>
    <t>Telesoccorso</t>
  </si>
  <si>
    <t>Disabilità</t>
  </si>
  <si>
    <t xml:space="preserve">Assistenza specialistica</t>
  </si>
  <si>
    <t xml:space="preserve">Centro Diurno Disabili (CDD)</t>
  </si>
  <si>
    <t xml:space="preserve">Centro Socio Educativo (CSE)</t>
  </si>
  <si>
    <t xml:space="preserve">Comunità Socio Sanitaria (CSS)</t>
  </si>
  <si>
    <t xml:space="preserve">Servizio di assistenza domiciliare disabili (SADH)</t>
  </si>
  <si>
    <t xml:space="preserve">Servizio disabili e adulti</t>
  </si>
  <si>
    <t xml:space="preserve">Servizio Formazione all'Autonomia (SFA) - Modulo Servizio educativo territoriale (SET)</t>
  </si>
  <si>
    <t xml:space="preserve">Sostegno domiciliare (SD)</t>
  </si>
  <si>
    <t xml:space="preserve">Minori e famiglie</t>
  </si>
  <si>
    <t xml:space="preserve">Affido familiare</t>
  </si>
  <si>
    <t xml:space="preserve">U.O. Minori e famiglia</t>
  </si>
  <si>
    <t xml:space="preserve">Assistenza Domiciliare Educativa (ADE)</t>
  </si>
  <si>
    <t xml:space="preserve">Centro diurno minori</t>
  </si>
  <si>
    <t xml:space="preserve">Servizio Affidi</t>
  </si>
  <si>
    <t xml:space="preserve">Spazio neutro</t>
  </si>
  <si>
    <t xml:space="preserve">Strutture residenziali minori</t>
  </si>
  <si>
    <t xml:space="preserve">Politiche del lavoro e della formazione</t>
  </si>
  <si>
    <t xml:space="preserve">Servizio Politiche Giovanili, del Lavoro e della Formazione - Servizio Formazione</t>
  </si>
  <si>
    <t xml:space="preserve">U.O. Ricerca, innovazione e sviluppo</t>
  </si>
  <si>
    <t xml:space="preserve">Servizio Politiche Giovanili, del Lavoro e della Formazione - Servizio Lavoro</t>
  </si>
  <si>
    <t xml:space="preserve">Azioni di Sistema</t>
  </si>
  <si>
    <t xml:space="preserve">Misure Regionali e Nazionali</t>
  </si>
  <si>
    <t> Trasversale</t>
  </si>
  <si>
    <t xml:space="preserve">Progettazione Territoriale</t>
  </si>
  <si>
    <t xml:space="preserve">Programmazione zonale</t>
  </si>
  <si>
    <t xml:space="preserve">U.O. Programmazione zonale</t>
  </si>
  <si>
    <t xml:space="preserve">Servizio Sociale Professionale e Segretariato Sociale</t>
  </si>
  <si>
    <t xml:space="preserve">U.O. Inclusione sociale e fragilità</t>
  </si>
  <si>
    <t xml:space="preserve">Servizio UDOS/Accreditamento</t>
  </si>
  <si>
    <t xml:space="preserve">Sportello di prossimità/badanti</t>
  </si>
  <si>
    <t xml:space="preserve">Area di rischio A: Acquisizione e gestione del personale - Generale</t>
  </si>
  <si>
    <t xml:space="preserve">Sottoaree di rischio</t>
  </si>
  <si>
    <t>Reclutamento</t>
  </si>
  <si>
    <t xml:space="preserve">Conferimento di incarichi di collaborazione</t>
  </si>
  <si>
    <t xml:space="preserve">Gestione giuridica ed economica del personale</t>
  </si>
  <si>
    <t xml:space="preserve">Mappatura dei processi aziendali</t>
  </si>
  <si>
    <t xml:space="preserve">Identificazione dei rischi</t>
  </si>
  <si>
    <t xml:space="preserve">Fattori abilitanti</t>
  </si>
  <si>
    <t xml:space="preserve">Misure in essere</t>
  </si>
  <si>
    <t xml:space="preserve">Valutazione dei rischi</t>
  </si>
  <si>
    <t>Misure</t>
  </si>
  <si>
    <t>N.</t>
  </si>
  <si>
    <t>Processo</t>
  </si>
  <si>
    <t>Ambito</t>
  </si>
  <si>
    <t xml:space="preserve">U.O. Responsabile</t>
  </si>
  <si>
    <t xml:space="preserve">Analisi del rischio</t>
  </si>
  <si>
    <t xml:space="preserve">Probabilità (a)</t>
  </si>
  <si>
    <t xml:space="preserve">Livello di copertura del rischio (b)</t>
  </si>
  <si>
    <t xml:space="preserve">Impatto (c)</t>
  </si>
  <si>
    <t xml:space="preserve">Rischio residuo                           (d=(a*(1-b))*c)</t>
  </si>
  <si>
    <t xml:space="preserve">Ponderazione del rischio</t>
  </si>
  <si>
    <t xml:space="preserve">Misure da aggiornare</t>
  </si>
  <si>
    <t xml:space="preserve">Misure da introdurre</t>
  </si>
  <si>
    <t xml:space="preserve">Previsioni di requisiti di accesso “personalizzati” ed insufficienza di meccanismi oggettivi e trasparenti idonei a verificare il possesso dei requisiti attitudinali e professionali richiesti in relazione alla posizione da ricoprire allo scopo di reclutare candidati particolari; Irregolare composizione della commissione di concorso finalizzata al reclutamento di candidati particolari; Inosservanza delle regole procedurali a garanzia della trasparenza e dell’imparzialità della Selezione, quali, a titolo esemplificativo, la cogenza della regola dell'anonimato nel caso di prova scritta e la predeterminazione dei criteri di valutazione delle prove allo scopo di reclutare candidati particolari; Motivazione generica circa la sussistenza dei presupposti di legge per il conferimento di incarichi professionali allo scopo di agevolare soggetti particolari.</t>
  </si>
  <si>
    <t xml:space="preserve">M.19 (Regolamento di organizzazione 2020) M.20 M.21 (Portale dei procedimenti amministrativi) (Risorse umane PRO 6.2) M.25 (CdA)</t>
  </si>
  <si>
    <t>BASSO</t>
  </si>
  <si>
    <t xml:space="preserve">Possibili accordi con personale per abuso di strumenti quali malattia, 104, contributi INPS, gestione di presenze, assenze e permessi. Indebito riconoscimento di componenti dello stipendio o di contributi, a fronte della corresponsione di denaro o di utilità.</t>
  </si>
  <si>
    <t xml:space="preserve">M.19 (Regolamento di organizzazione 2020) M.20 (Risorse umane PRO 6.2)</t>
  </si>
  <si>
    <t xml:space="preserve">Valutazioni della performance rese illegittimamente al fine di agevolare alcuni soggetti particolari in violazione dei principi di selettività e merito.  Progressioni economiche o di carriera illegittime finalizzate a favorire particolari dipendenti.</t>
  </si>
  <si>
    <t xml:space="preserve">M.19 (Regolamento di organizzazione 2020) M.20 (Risorse umane PRO 6.2) M.25 (CdA)</t>
  </si>
  <si>
    <t xml:space="preserve">Progressioni economiche o di carriera accordate illegittimamente allo scopo di agevolare dipendenti/candidati particolari;</t>
  </si>
  <si>
    <t xml:space="preserve">M.19 (Regolamento di organizzazione 2020) M.20 (PRO 6.2) M.25 (CdA)</t>
  </si>
  <si>
    <t xml:space="preserve">Motivazione generica circa la sussistenza dei presupposti di legge per il
conferimento di incarichi di collaborazione allo scopo di agevolare
soggetti particolari.</t>
  </si>
  <si>
    <t xml:space="preserve">Indice di probabilità (a)</t>
  </si>
  <si>
    <t>Variabile</t>
  </si>
  <si>
    <t xml:space="preserve">Processo 1</t>
  </si>
  <si>
    <t xml:space="preserve">Processo 2</t>
  </si>
  <si>
    <t xml:space="preserve">Processo 3</t>
  </si>
  <si>
    <t xml:space="preserve">Processo 4</t>
  </si>
  <si>
    <t xml:space="preserve">Processo 5</t>
  </si>
  <si>
    <t>Precedenti</t>
  </si>
  <si>
    <t xml:space="preserve">Eventi sentinella</t>
  </si>
  <si>
    <t xml:space="preserve">Rilevanza degli interessi esterni</t>
  </si>
  <si>
    <t xml:space="preserve">Qualità organizzativa e discrezionalità dei processi</t>
  </si>
  <si>
    <t xml:space="preserve">Pluralità di soggetti</t>
  </si>
  <si>
    <t xml:space="preserve">Indice di probabilità</t>
  </si>
  <si>
    <t>Completezza</t>
  </si>
  <si>
    <t xml:space="preserve">Efficacia e adeguatezza</t>
  </si>
  <si>
    <t xml:space="preserve">Livello di copertura del rischio</t>
  </si>
  <si>
    <t xml:space="preserve">Indice di impatto (c)</t>
  </si>
  <si>
    <t xml:space="preserve">Impatto organizzativo</t>
  </si>
  <si>
    <t xml:space="preserve">Impatto economico</t>
  </si>
  <si>
    <t xml:space="preserve">Impatto reputazionale</t>
  </si>
  <si>
    <t xml:space="preserve">Indice di Impatto</t>
  </si>
  <si>
    <t xml:space="preserve">Area di rischio B: Contratti pubblici - generale</t>
  </si>
  <si>
    <t>Programmazione</t>
  </si>
  <si>
    <t xml:space="preserve">1.        Programmazione</t>
  </si>
  <si>
    <t>Progettazione</t>
  </si>
  <si>
    <t xml:space="preserve">2.       Progettazione</t>
  </si>
  <si>
    <t xml:space="preserve">Selezione del contraente</t>
  </si>
  <si>
    <t xml:space="preserve">3.        Selezione del contraente</t>
  </si>
  <si>
    <t xml:space="preserve">Verifica, aggiudicazione e stipula del contratto</t>
  </si>
  <si>
    <t xml:space="preserve">4.       Verifica, aggiudicazione e stipula del contratto</t>
  </si>
  <si>
    <t xml:space="preserve">Esecuzione del contratto</t>
  </si>
  <si>
    <t xml:space="preserve">5.       Esecuzione del contratto</t>
  </si>
  <si>
    <t xml:space="preserve">Rendicontazione del contratto</t>
  </si>
  <si>
    <t xml:space="preserve">Fasi / Elementi del processo</t>
  </si>
  <si>
    <t xml:space="preserve"> Definizione dell'oggetto
dell'affidamento (procedure di
gara diverse da affidamenti
diretti)</t>
  </si>
  <si>
    <t xml:space="preserve">Restrizione del mercato nella definizione delle specifiche tecniche, attraversol'indicazione nel disciplinare di prodotti che favoriscano una determinata impresa; Utilizzo della definizione in modo selettivo per limitare il numero degli offerenti.</t>
  </si>
  <si>
    <t xml:space="preserve">H.1 (Regolamento interno da aggiornare)</t>
  </si>
  <si>
    <t xml:space="preserve">M.19 (Regolamento per l’esecuzione di
lavori e per l’acquisizione di beni e
di servizi in economia 2016) M.20 (Approvvigionamento PRO 7.4) M.25 (CdA; ODV)</t>
  </si>
  <si>
    <t>MEDIO</t>
  </si>
  <si>
    <t xml:space="preserve">M.19 (Regolamento per l’esecuzione di
lavori e per l’acquisizione di beni e
di servizi in economia)</t>
  </si>
  <si>
    <t xml:space="preserve"> Individuazione dello
strumento/istituto per
l'affidamento</t>
  </si>
  <si>
    <t xml:space="preserve">Utilizzo della procedura negoziata e abuso dell'affidamento diretto al di fuori dei casi previsi dalla legge al fine di favorire un'impresa; Ricorso all'urgenza per evitare procedure di gara specifiche.</t>
  </si>
  <si>
    <t xml:space="preserve">Requisiti di qualificazione</t>
  </si>
  <si>
    <t xml:space="preserve">Definizione dei requisiti di accesso alla gara e, in particolare, dei requisiti tecnico-economici dei concorrenti al fine di favorire un’impresa (es.: clausole dei bandi che stabiliscono requisiti di qualificazione).</t>
  </si>
  <si>
    <t xml:space="preserve">Requisiti di
aggiudicazione </t>
  </si>
  <si>
    <t xml:space="preserve">Uso distorto del criterio dell’offerta economicamente più vantaggiosa, finalizzato a favorire un’impresa; Inesatta o inadeguata individuazione dei criteri che la commissione giudicatrice utilizzerà per decidere i punteggi.</t>
  </si>
  <si>
    <t xml:space="preserve">Valutazione delle offerte</t>
  </si>
  <si>
    <t xml:space="preserve">Mancato rispetto dei criteri indicati nel disciplinare di gara cui la commissione giudicatrice deve attenersi per decidere i punteggi da assegnare all'offerta.</t>
  </si>
  <si>
    <t xml:space="preserve">Verifica dell'eventuale
anomalia delle offerte</t>
  </si>
  <si>
    <t xml:space="preserve">Mancato rispetto dei criteri di individuazione e di verifica delle offerte anormalmente basse, anche sotto il profilo procedura.</t>
  </si>
  <si>
    <t xml:space="preserve"> Procedure negozia</t>
  </si>
  <si>
    <t xml:space="preserve">Utilizzo della procedura negoziata al di fuori dei casi previsti dalla legge ovvero suo impiego nelle ipotesi individuate dalla legge, pur non sussistendone effettivamente i presupposti.</t>
  </si>
  <si>
    <t xml:space="preserve"> Affidamenti diretti</t>
  </si>
  <si>
    <t xml:space="preserve">Abuso nel ricorso agli affidamenti in economia ed ai cottimi fiduciari al di fuori delle ipotesi legislativamente previste.</t>
  </si>
  <si>
    <t xml:space="preserve">Revoca del bando</t>
  </si>
  <si>
    <t xml:space="preserve">Abuso del provvedimento di revoca del bando al fine di bloccare una gara il cui risultato si sia rivelato diverso da quello atteso o di concedere un indennizzo all’aggiudicatario.</t>
  </si>
  <si>
    <t xml:space="preserve">Redazione del
cronoprogramma</t>
  </si>
  <si>
    <t xml:space="preserve">Mancanza di precisione nella pianificazione delle tempistiche di esecuzione, creando in tal modo i presupposti per la richiesta di eventuali extra guadagni da parte dell'esecutore.</t>
  </si>
  <si>
    <t xml:space="preserve">Varianti in corso di
esecuzione del contratto</t>
  </si>
  <si>
    <t xml:space="preserve">Utilizzo varianti per evitare procedura di gara più lunga e onerosa; Utilizzo varianti per esigenze sopravvenute diverse da quelle della gara principale; Ammissione di varianti in corso di esecuzione del contratto per consentire all’appaltatore di recuperare lo sconto effettuato in sede di gara o di conseguire extra guadagni.</t>
  </si>
  <si>
    <t>Subappalti</t>
  </si>
  <si>
    <t xml:space="preserve">Accordi collusivi tra le imprese partecipanti a una gara volti a manipolarne gli esiti, utilizzando il meccanismo del subappalto come modalità per distribuire i vantaggi dell’accordo a tutti i partecipanti allo stesso.</t>
  </si>
  <si>
    <t xml:space="preserve">Utilizzo di rimedi di
risoluzione delle controversie
alternative a quelli giurisdizionali durante la fase
di esecuzione del contratto</t>
  </si>
  <si>
    <t xml:space="preserve">Condizionamenti nelle decisioni assunte dall'esito delle procedure di accordo bonario, derivabili dalla presenza della parte privata all'interno della commissione.</t>
  </si>
  <si>
    <t xml:space="preserve">Area di rischio C: Provvedimenti ampliativi della sfera giuridica dei destinatari privi di effetto economico diretto ed immediato per il destinatario - Generale</t>
  </si>
  <si>
    <t xml:space="preserve">Provvedimenti amministrativi vincolati nell’an</t>
  </si>
  <si>
    <t xml:space="preserve">Provvedimenti amministrativi a contenuto vincolato</t>
  </si>
  <si>
    <t xml:space="preserve">Provvedimenti amministrativi vincolati nell’an e a contenuto vincolato</t>
  </si>
  <si>
    <t xml:space="preserve">Provvedimenti amministrativi a contenuto discrezionale</t>
  </si>
  <si>
    <t xml:space="preserve">Provvedimenti amministrativi discrezionali nell’an</t>
  </si>
  <si>
    <t xml:space="preserve">Provvedimenti amministrativi discrezionali nell’an e nel contenuto</t>
  </si>
  <si>
    <t xml:space="preserve">Svolgimento attività in conflitto di interesse, svolgimento attività lavorative a favore di terzi in orario di servizio e o con l'utilizzo di attrezzature e spazi dell'Azienda.
Nell'ambito delle attività di verifica di competenza del servizio preposto, connesse al procedimento valutazione e presa in carico dei soggetti, è possibile che i referenti di A.T.S.P. vengano meno ai doveri connessi con la propria funzione, ricevendo o accettando la promessa di denaro o altra utilità per favorire un esito del procedimento coerente con gli interessi dei singoli o delle famiglie coinvolti nel servizio . Se da tali condotte ne scaturisce un vantaggio o arricchimento da parte di A.T.S.P. il rischio assume rilevanza anche ai sensi della responsabilità amministrativa ex D.lgs. 231.
Alterazione o omissione di documentazione relativa al servizio in cambio di denaro o altre utilità.</t>
  </si>
  <si>
    <t xml:space="preserve">M.20 (Gestione attività PRO 7.5)</t>
  </si>
  <si>
    <t xml:space="preserve">Processo 6</t>
  </si>
  <si>
    <t xml:space="preserve">Processo 7</t>
  </si>
  <si>
    <t xml:space="preserve">Processo 8</t>
  </si>
  <si>
    <t xml:space="preserve">Processo 9</t>
  </si>
  <si>
    <t xml:space="preserve">Processo 10</t>
  </si>
  <si>
    <t xml:space="preserve">Processo 11</t>
  </si>
  <si>
    <t xml:space="preserve">Processo 12</t>
  </si>
  <si>
    <t xml:space="preserve">Area di rischio D: provvedimenti ampliativi della sfera giuridica dei destinatari con effetto economico diretto ed immediato per il destinatario - Generale</t>
  </si>
  <si>
    <t xml:space="preserve">Processo 13</t>
  </si>
  <si>
    <t xml:space="preserve">Area di rischio E: Gestione delle entrate, delle spese e del patrimonio - Generale</t>
  </si>
  <si>
    <t xml:space="preserve">Gestione delle entrate</t>
  </si>
  <si>
    <t xml:space="preserve">Gestione delle procedure di spesa</t>
  </si>
  <si>
    <t xml:space="preserve">Gestione del patrimonio</t>
  </si>
  <si>
    <t xml:space="preserve">Mancata effettuazione dei controlli sugli insoluti e/o mancata attivazione e conclusione delle procedure di recupero crediti, al fine di favorire particolari debitori, in cambio di denaro o altre utilità; Possibilità di alterazione dei dati di bilancio per favorire soggetti interni/esterni.</t>
  </si>
  <si>
    <t xml:space="preserve">M.19 (Regolamento di organizzazione e contabilità 2020) M.25 (CdA; ODV; Revisore)</t>
  </si>
  <si>
    <t xml:space="preserve">Mancati controlli relativamente ai beni detenuti dai consegnatari al fine di favorirne l'appropriazione da parte di questi e/o la vendita.</t>
  </si>
  <si>
    <t xml:space="preserve">M.19 (Regolamento di organizzazione e contabilità 2020) M.25 (ODV; Revisore)</t>
  </si>
  <si>
    <t xml:space="preserve">Area di rischio M: Sistema informativo e protezione dei dati personali - Specifica</t>
  </si>
  <si>
    <t xml:space="preserve">Cessione indebita dei dati in possesso dell'organizzazione a soggetti non autorizzati, in cambio di denaro o altre utilità; Manomissione o alterazione del sistema informatico per favorire determinati soggetti, in cambio di denaro o altre utilità.</t>
  </si>
  <si>
    <t xml:space="preserve">M.19 (Regolamenti interni) M.25 (ODV; DPO)</t>
  </si>
  <si>
    <t xml:space="preserve">M.13 (Formazione)</t>
  </si>
  <si>
    <t xml:space="preserve">Area di rischio N: Prevenzione della corruzione e trasparenza - Specifica</t>
  </si>
  <si>
    <t xml:space="preserve">Definizione generica, o ritardata, delle misure del PTPCT o dei comportamenti del Codice al fine di indebolire gli strumenti di prevenzione della corruzione favorendo comportamenti non corretti, in cambio di denaro o altre utilità; Applicazione impropria della procedura di segnalazione finalizzata a ostacolare il segnalante, in cambio di denaro o altre utilità.</t>
  </si>
  <si>
    <t xml:space="preserve">A.2 (Codice etico e di comportamento da aggiornare)</t>
  </si>
  <si>
    <t xml:space="preserve">G.1 (Procedura di whistleblowing da aggiornare)</t>
  </si>
  <si>
    <t xml:space="preserve">M.18 (Procedura di whistleblowing) M.20 (Indicazioni ANAC) M.25 (ODV; ANAC)</t>
  </si>
  <si>
    <t xml:space="preserve">M.1 (PTPCT) M.2 (Codice etico e di comportamento) M.18 (Procedura di whistleblowing)</t>
  </si>
  <si>
    <t xml:space="preserve">Omissione della pubblicazione di informazioni, documenti e atti al fine di aumentare l'opacità dell'organizzazione, in cambio di denaro o altre utilità; Ostacolare il normale svolgimento dell'accesso civico al fine di favorire determinati soggetti, in cambio di denaro o altre utilità.</t>
  </si>
  <si>
    <t xml:space="preserve">M.20 (Indicazioni ANAC) M.25 (ODV; ANAC)</t>
  </si>
  <si>
    <t>Cod.</t>
  </si>
  <si>
    <t xml:space="preserve">Categoria fattori abilitanti</t>
  </si>
  <si>
    <t xml:space="preserve">Cod. </t>
  </si>
  <si>
    <t xml:space="preserve">Catalogo fattori abilitanti</t>
  </si>
  <si>
    <t xml:space="preserve">Variabile di probabilità</t>
  </si>
  <si>
    <t xml:space="preserve">Cod. Misura</t>
  </si>
  <si>
    <t>Misura</t>
  </si>
  <si>
    <t xml:space="preserve">Carenza nella definizione degli strumenti essenziali del sistema di prevenzione della corruzione</t>
  </si>
  <si>
    <t>A.1</t>
  </si>
  <si>
    <t xml:space="preserve">Mancanza/mancato aggiornamento/non effettività del PTPCT</t>
  </si>
  <si>
    <t xml:space="preserve">Probabilità massima</t>
  </si>
  <si>
    <t>M.1</t>
  </si>
  <si>
    <t>PTPCT</t>
  </si>
  <si>
    <t>A.2</t>
  </si>
  <si>
    <t xml:space="preserve">Mancanza/mancato aggiornamento/non effettività del Codice di comportamento</t>
  </si>
  <si>
    <t>M.2</t>
  </si>
  <si>
    <t xml:space="preserve">Codice di comportamento</t>
  </si>
  <si>
    <t>A.3</t>
  </si>
  <si>
    <t xml:space="preserve">Mancanza della Sezione Amministrazione trasparente/ gravi carenze riscontrate nel suo aggiornamento</t>
  </si>
  <si>
    <t>M.3</t>
  </si>
  <si>
    <t xml:space="preserve">Obblighi di pubblicazione/ Sez. Amministrazione trasparente</t>
  </si>
  <si>
    <t xml:space="preserve">Carenza di imparzialità soggettiva dei funzionari pubblici</t>
  </si>
  <si>
    <t>B.1</t>
  </si>
  <si>
    <t xml:space="preserve">Mancanza/mancato aggiornamento/non effettività delle procedure di accesso/permanenza nell’incarico/carica pubblica</t>
  </si>
  <si>
    <t xml:space="preserve">Qualità organizzativa</t>
  </si>
  <si>
    <t>M.4</t>
  </si>
  <si>
    <t xml:space="preserve">Procedure di accesso/permanenza nell’incarico/carica pubblica</t>
  </si>
  <si>
    <t>B.2</t>
  </si>
  <si>
    <t xml:space="preserve">Mancanza di rotazione straordinaria</t>
  </si>
  <si>
    <t>M.5</t>
  </si>
  <si>
    <t xml:space="preserve">Rotazione straordinaria</t>
  </si>
  <si>
    <t>B.3</t>
  </si>
  <si>
    <t xml:space="preserve">Presenza di situazioni di conflitto di interessi non regolamentate</t>
  </si>
  <si>
    <t>M.6</t>
  </si>
  <si>
    <t xml:space="preserve">Procedura di regolazione del conflitto di interessi</t>
  </si>
  <si>
    <t>B.4</t>
  </si>
  <si>
    <t xml:space="preserve">Presenza di situazioni di inconferibilità/incompatibilità di incarichi</t>
  </si>
  <si>
    <t>M.7</t>
  </si>
  <si>
    <t xml:space="preserve">Procedure per regolamentare inconferibilità/incompatibilità di incarichi</t>
  </si>
  <si>
    <t>B.5</t>
  </si>
  <si>
    <t xml:space="preserve">Mancanza di procedure di prevenzione del fenomeno della corruzione nella formazione di commissioni e nelle assegnazioni agli uffici</t>
  </si>
  <si>
    <t xml:space="preserve">Discrezionalità dei processi</t>
  </si>
  <si>
    <t>M.8</t>
  </si>
  <si>
    <t xml:space="preserve">Procedure per regolamentare la orevenzione del fenomeno della corruzione nella formazione di commissioni e nelle assegnazioni agli uffici</t>
  </si>
  <si>
    <t>B.6</t>
  </si>
  <si>
    <t xml:space="preserve">Mancanza di procedure per l'assegnazione di incarichi extraistituzionali</t>
  </si>
  <si>
    <t>M.9</t>
  </si>
  <si>
    <t xml:space="preserve">Procedura per l'assegnazione di incarichi extraistituzionali</t>
  </si>
  <si>
    <t>B.7</t>
  </si>
  <si>
    <t xml:space="preserve">Mancanza di divieti post-employment (pantouflage)</t>
  </si>
  <si>
    <t>M.10</t>
  </si>
  <si>
    <t xml:space="preserve">Procedura per prevenire il pantouflage</t>
  </si>
  <si>
    <t>B.8</t>
  </si>
  <si>
    <t xml:space="preserve">Mancanza di patti d’integrità</t>
  </si>
  <si>
    <t>M.11</t>
  </si>
  <si>
    <t xml:space="preserve">Patti d’integrità</t>
  </si>
  <si>
    <t>B.9</t>
  </si>
  <si>
    <t xml:space="preserve">Presenza di condizionamento da interessi esterni</t>
  </si>
  <si>
    <t>M.12</t>
  </si>
  <si>
    <t xml:space="preserve">Procedure per la prevenzione del condizionamento da interessi esterni</t>
  </si>
  <si>
    <t xml:space="preserve">Carenza di formazione</t>
  </si>
  <si>
    <t>C.1</t>
  </si>
  <si>
    <t xml:space="preserve">Carenze nella formazione generale/specifica</t>
  </si>
  <si>
    <t>M.13</t>
  </si>
  <si>
    <t xml:space="preserve">Programmazione e attuazione della formazione generale/specifica</t>
  </si>
  <si>
    <t xml:space="preserve">Mancanza di rotazione ordinaria</t>
  </si>
  <si>
    <t>D.1</t>
  </si>
  <si>
    <t>M.14</t>
  </si>
  <si>
    <t xml:space="preserve">Rotazione ordinaria</t>
  </si>
  <si>
    <t>D.2</t>
  </si>
  <si>
    <t xml:space="preserve">Mancanza di segregazione delle funzioni</t>
  </si>
  <si>
    <t>M.15</t>
  </si>
  <si>
    <t xml:space="preserve">Segregazione delle funzioni</t>
  </si>
  <si>
    <t xml:space="preserve">Opacità del sistema di trasparenza</t>
  </si>
  <si>
    <t>E.1</t>
  </si>
  <si>
    <t xml:space="preserve">Opacità del sistema di trasparenza e della disciplina degli accessi</t>
  </si>
  <si>
    <t>M.16</t>
  </si>
  <si>
    <t xml:space="preserve">Trasparenza e disciplina degli accessi</t>
  </si>
  <si>
    <t>F</t>
  </si>
  <si>
    <t xml:space="preserve">Carenza di regolazione dei rapporti con i rappresentanti di interessi particolari</t>
  </si>
  <si>
    <t>F.1</t>
  </si>
  <si>
    <t xml:space="preserve">Mancanza di regolazione dei rapporti con i rappresentanti di interessi particolari</t>
  </si>
  <si>
    <t>M.17</t>
  </si>
  <si>
    <t xml:space="preserve">Regolazione dei rapporti con i rappresentanti di interessi particolari</t>
  </si>
  <si>
    <t>G</t>
  </si>
  <si>
    <t xml:space="preserve">Mancanza di tutela della segnalazione di fenomeni corruttivi</t>
  </si>
  <si>
    <t>G.1</t>
  </si>
  <si>
    <t xml:space="preserve">Mancata tutela del whistleblower</t>
  </si>
  <si>
    <t>M.18</t>
  </si>
  <si>
    <t xml:space="preserve">Procedura di whistleblowing</t>
  </si>
  <si>
    <t>H</t>
  </si>
  <si>
    <t xml:space="preserve">Carenza di soluzioni organizzative e informatizzazione</t>
  </si>
  <si>
    <t>H.1</t>
  </si>
  <si>
    <t xml:space="preserve">Mancanza/mancato aggiornamento/non effettività dei regolamenti interni e/o convenzioni</t>
  </si>
  <si>
    <t>M.19</t>
  </si>
  <si>
    <t xml:space="preserve">Regolamenti interni e convenzioni</t>
  </si>
  <si>
    <t>H.2</t>
  </si>
  <si>
    <t xml:space="preserve">Mancanza di processi (o procedure) formalizzati/e</t>
  </si>
  <si>
    <t>M.20</t>
  </si>
  <si>
    <t xml:space="preserve">Processi (o procedure) formalizzati/e</t>
  </si>
  <si>
    <t>H.3</t>
  </si>
  <si>
    <t xml:space="preserve">Mancanza di informatizzazione e tracciabilità dei processi</t>
  </si>
  <si>
    <t>M.21</t>
  </si>
  <si>
    <t xml:space="preserve">Informatizzazione e tracciabilità dei processi</t>
  </si>
  <si>
    <t>H.4</t>
  </si>
  <si>
    <t xml:space="preserve">Mancanza di prassi operative consolidate non formalizzate</t>
  </si>
  <si>
    <t>M.22</t>
  </si>
  <si>
    <t xml:space="preserve">Prassi operative consolidate non formalizzate</t>
  </si>
  <si>
    <t>H.5</t>
  </si>
  <si>
    <t xml:space="preserve">Mancanza di semplificazione dei processi (eccessiva regolamentazione, complessità e scarsa chiarezza della normativa di riferimento,…)</t>
  </si>
  <si>
    <t>M.23</t>
  </si>
  <si>
    <t xml:space="preserve">Semplificazione dei processi</t>
  </si>
  <si>
    <t>H.6</t>
  </si>
  <si>
    <t xml:space="preserve">Opacità nella responsabilizzazione dei processi</t>
  </si>
  <si>
    <t>M.24</t>
  </si>
  <si>
    <t xml:space="preserve">Chiarezza della responsabilizzazione dei processi</t>
  </si>
  <si>
    <t>H.7</t>
  </si>
  <si>
    <t xml:space="preserve">Mancanza/estemporaneità nei controlli sui processi</t>
  </si>
  <si>
    <t>M.25</t>
  </si>
  <si>
    <t xml:space="preserve">Controlli strutturati sui processi</t>
  </si>
  <si>
    <t>H.8</t>
  </si>
  <si>
    <t xml:space="preserve">Insufficienza nell'azione degli organismi di controllo</t>
  </si>
  <si>
    <t>M.26</t>
  </si>
  <si>
    <t xml:space="preserve">Stimolo dell'azione degli organismi di controllo</t>
  </si>
  <si>
    <t>I</t>
  </si>
  <si>
    <t xml:space="preserve">Carenza di cultura organizzativa</t>
  </si>
  <si>
    <t>I.1</t>
  </si>
  <si>
    <t xml:space="preserve">Carente diffusione della cultura della legalità</t>
  </si>
  <si>
    <t>M.27</t>
  </si>
  <si>
    <t xml:space="preserve">Promozione della cultura della legalità</t>
  </si>
  <si>
    <t>I.2</t>
  </si>
  <si>
    <t xml:space="preserve">Carenza nell'attuazione del principio di distinzione tra politica e amministrazione</t>
  </si>
  <si>
    <t>M.28</t>
  </si>
  <si>
    <t xml:space="preserve">Attuazione del principio di distinzione tra politica e amministrazione</t>
  </si>
  <si>
    <t xml:space="preserve">Matrice probabilità (copertura) -  impatto</t>
  </si>
  <si>
    <t xml:space="preserve">Matrice probabilità</t>
  </si>
  <si>
    <t xml:space="preserve">Evidenzia la probabilità che un evento rischioso possa verificarsi in relazione a: esperienza pregressa,caratteristiche dei processi, rilevanza degli interessi esterni, qualità organizzativa del pesidio dei processi e complessità delle relazioni richieste per attuare il disegno corruttivo.</t>
  </si>
  <si>
    <t>Fattore</t>
  </si>
  <si>
    <t>Opzioni</t>
  </si>
  <si>
    <t>Valori</t>
  </si>
  <si>
    <t xml:space="preserve">Negli ultimi 5 anni si sono già verificati episodi, all'interno dell'organizzazione, che hanno condotto o avrebbero potuto condurre alla commissione di reati o di eventi corruttivi per un dato processo/rischio?</t>
  </si>
  <si>
    <t xml:space="preserve">Non si è verificato alcun episodio, oppure non se ne ha notizia</t>
  </si>
  <si>
    <t xml:space="preserve">Sono state effettuate segnalazioni (whistleblowing), fondate, che tuttavia non hanno evidenziato violazioni alle misure di prevenzione e contrasto esistenti e pertanto non sono stati rilevati fenomeni corruttivi</t>
  </si>
  <si>
    <t xml:space="preserve">Si sono verificate sporadiche violazioni alle misure di prevenzione e contrasto esistenti, accertate dagli organismi di controllo interno. Sono state avviate procedure giudiziarie nei confronti di dipendenti, collaboratori o rappresentanti dell'organizzazione, oppure nei confronti dell'organizzazione stessa. Le procedure si sono concluse in via definitiva con l'assoluzione, o comunque a favore dell'organizzazione e/o dei suoi dipendenti, collaboratori e/o rappresentanti.</t>
  </si>
  <si>
    <t xml:space="preserve">Sono state avviate procedure giudiziarie nei confronti di dipendenti, collaboratori o rappresentanti dell'organizzazione, oppure nei confronti dell'organizzazione stessa. Le procedure sono ancora in corso, ma non si è ancora arrivati al 1° grado di giudizio, oppure i gradi precedenti di giudizio si sono conclusi con l'assoluzione o comunque a favore dell'organizzazione e/o dei suoi dipendenti, collaboratori e/o rappresentanti.</t>
  </si>
  <si>
    <t xml:space="preserve">Si sono verificate più violazioni alle misure di prevenzione e contrasto esistenti, accertate dagli organismi di controllo interno. Sono state avviate procedure giudiziarie nei confronti di dipendenti, collaboratori o rappresentanti dell'organizzazione, oppure nei confronti dell'organizzazione stessa. Nel caso in cui le procedure siano ancora in corso, i gradi precedenti di giudizio si sono conclusi a sfavore. Nel caso in cui le procedure si siano concluse, dipendenti, collaboratori e/o rappresentanti dell'organizzazione, oppure l'organizzazione stessa sono già stati condannati, in via definitiva, per reati corruttivi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</si>
  <si>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Presenza, negli ultimi 5 anni, di "eventi sentinella" quali rilievi degli organismi di controllo interno, oppure segnalazioni o reclami che evidenziano episodi di mancato rispetto delle procedure, cattiva gestione, scarsa qualità del servizio correlato ad un dato processo/rischio</t>
  </si>
  <si>
    <t xml:space="preserve">Assenza di rilievi degli organismi di controllo. Assenza di segnalazioni e reclami</t>
  </si>
  <si>
    <t xml:space="preserve">Presenza di rilievi di natura formale da parte degli organismi di controllo. Segnalazioni e reclami sulla scarsa qualità del servizio, fondate, ma risolte a favore dell'utente</t>
  </si>
  <si>
    <t xml:space="preserve">Presenza di rilievi di natura formale da parte degli organismi di controllo che hanno comportato l'integrazione dei provvedimenti adottati. Segnalazioni e reclami sulla scarsa qualità del servizio, sulla cattiva gestione che hanno condotto all'accertamento del mancato rispetto degli standard di servizio garantiti</t>
  </si>
  <si>
    <t xml:space="preserve">Presenza di rilievi di natura formale da parte degli organismi di controllo che hanno comportato l'integrazione dei provvedimenti adottati e la revisione delle procedure adottate. Segnalazioni e reclami frequenti sul mancato rispetto delle procedure che hanno condotto all'accertamento del mancato rispetto degli standard di servizio garantiti</t>
  </si>
  <si>
    <t xml:space="preserve">Presenza di rilievi di natura formale da parte degli organismi di controllo che hanno comportato l'annullamento in autotutela o la revoca dei provvedimenti adottati. Segnalazioni e reclami frequenti sul mancato rispetto delle procedure che hanno condotto all'accertamento del mancato rispetto degli standard di servizio garantiti</t>
  </si>
  <si>
    <t xml:space="preserve">Qual è il livello degli interessi esterni coinvolti nel processo?</t>
  </si>
  <si>
    <r>
      <t xml:space="preserve">Il processo può dar luogo a </t>
    </r>
    <r>
      <rPr>
        <b/>
        <sz val="11"/>
        <rFont val="Calibri"/>
        <scheme val="minor"/>
      </rPr>
      <t xml:space="preserve">benefici economici o di altra natura con impatto scarso o irrilevante per i destinatari</t>
    </r>
    <r>
      <rPr>
        <sz val="11"/>
        <rFont val="Calibri"/>
        <scheme val="minor"/>
      </rPr>
      <t xml:space="preserve"> o altri soggetti coinvolti, che ragionevolmente non dovrebbe motivare comportamenti corruttivi.</t>
    </r>
  </si>
  <si>
    <r>
      <t xml:space="preserve">Il processo può dar luogo a </t>
    </r>
    <r>
      <rPr>
        <b/>
        <sz val="11"/>
        <rFont val="Calibri"/>
        <scheme val="minor"/>
      </rPr>
      <t xml:space="preserve">benefici economici o di altra natura con impatto significativo per i destinatari</t>
    </r>
    <r>
      <rPr>
        <sz val="11"/>
        <rFont val="Calibri"/>
        <scheme val="minor"/>
      </rPr>
      <t xml:space="preserve"> o altri soggetti coinvolti, che ragionevolmente potrebbe motivare l'adozione di comportamenti corruttivi.</t>
    </r>
  </si>
  <si>
    <t>2-3</t>
  </si>
  <si>
    <r>
      <t xml:space="preserve">Il processo può dar luogo a </t>
    </r>
    <r>
      <rPr>
        <b/>
        <sz val="11"/>
        <rFont val="Calibri"/>
        <scheme val="minor"/>
      </rPr>
      <t xml:space="preserve">benefici economici o di altra natura con impatto elevato</t>
    </r>
    <r>
      <rPr>
        <sz val="11"/>
        <rFont val="Calibri"/>
        <scheme val="minor"/>
      </rPr>
      <t xml:space="preserve"> per i destinatari o altri soggetti coinvolti.</t>
    </r>
  </si>
  <si>
    <t>4-5</t>
  </si>
  <si>
    <t xml:space="preserve">Qualità organizzativa e grado di discrezionalità dei processi</t>
  </si>
  <si>
    <t xml:space="preserve">Qual è il livello di strutturazione organizzativa del processo e il connesso grado di discrezionalità?</t>
  </si>
  <si>
    <r>
      <rPr>
        <b/>
        <sz val="11"/>
        <rFont val="Calibri"/>
        <scheme val="minor"/>
      </rPr>
      <t xml:space="preserve">Il processo è regolamentato.</t>
    </r>
    <r>
      <rPr>
        <sz val="11"/>
        <rFont val="Calibri"/>
        <scheme val="minor"/>
      </rPr>
      <t xml:space="preserve"> Il processo è </t>
    </r>
    <r>
      <rPr>
        <b/>
        <sz val="11"/>
        <rFont val="Calibri"/>
        <scheme val="minor"/>
      </rPr>
      <t xml:space="preserve">digitalizzato e tracciabile</t>
    </r>
    <r>
      <rPr>
        <sz val="11"/>
        <rFont val="Calibri"/>
        <scheme val="minor"/>
      </rPr>
      <t xml:space="preserve">. Sul processo intervengono più soggetti con responsabilità definite ed esplicitate. Il personale è adeguato per dimensioni, competenze ed esperienza. I controlli sul processo sono definiti ed effettivi. Viene lasciato un ridotto margine di discrezionalità agli operatori.</t>
    </r>
  </si>
  <si>
    <r>
      <t xml:space="preserve">Il processo </t>
    </r>
    <r>
      <rPr>
        <b/>
        <sz val="11"/>
        <rFont val="Calibri"/>
        <scheme val="minor"/>
      </rPr>
      <t xml:space="preserve">è solo in parte regolamentato, oppure la regolamentazione non è aggiornata</t>
    </r>
    <r>
      <rPr>
        <sz val="11"/>
        <rFont val="Calibri"/>
        <scheme val="minor"/>
      </rPr>
      <t xml:space="preserve">. Il processo </t>
    </r>
    <r>
      <rPr>
        <b/>
        <sz val="11"/>
        <rFont val="Calibri"/>
        <scheme val="minor"/>
      </rPr>
      <t xml:space="preserve">è solo in parte digitalizzato e/o tracciabile</t>
    </r>
    <r>
      <rPr>
        <sz val="11"/>
        <rFont val="Calibri"/>
        <scheme val="minor"/>
      </rPr>
      <t xml:space="preserve">. Sul processo intervengono più soggetti con responsabilità non sempre definite ed esplicitate. Il personale è leggermente sottodimensionato,  oppure denota lievi carenze nelle competenze e/o nell'esperienza nella gestione del processo. I controlli sul processo sono definiti ma non sempre sono effettuati. Viene lasciato un medio margine di discrezionalità agli operatori.</t>
    </r>
  </si>
  <si>
    <r>
      <t xml:space="preserve">Il processo </t>
    </r>
    <r>
      <rPr>
        <b/>
        <sz val="11"/>
        <rFont val="Calibri"/>
        <scheme val="minor"/>
      </rPr>
      <t xml:space="preserve">non è regolamentato, oppure la regolamentazione è carente e non aggiornata</t>
    </r>
    <r>
      <rPr>
        <sz val="11"/>
        <rFont val="Calibri"/>
        <scheme val="minor"/>
      </rPr>
      <t xml:space="preserve">. Il </t>
    </r>
    <r>
      <rPr>
        <b/>
        <sz val="11"/>
        <rFont val="Calibri"/>
        <scheme val="minor"/>
      </rPr>
      <t xml:space="preserve">processo non è digitalizzato ed è difficilmente tracciabile</t>
    </r>
    <r>
      <rPr>
        <sz val="11"/>
        <rFont val="Calibri"/>
        <scheme val="minor"/>
      </rPr>
      <t xml:space="preserve">. Le responsabilità delle diverse fasi del processo sono concentrate su un unico soggetto, oppure le responsabilità non sono definite in modo chiaro. Il personale è sottodimensionato, o è stato soggetto a frequente turnover negli ultimi 5 anni, o denota significative carenze nelle competenze e/o nell'esperienza nella gestione del processo. I controlli sul processo sono assenti o comunque denotano gravi carenze. Viene lasciato un elevato margine di discrezionalità agli operatori</t>
    </r>
  </si>
  <si>
    <t xml:space="preserve">
Qual è il livello di pluralità e di complessità della rete di soggetti interni/esterni che devono intervenire per il compimento di attività che possono rientrare in fattispecie di carattere corruttivo?</t>
  </si>
  <si>
    <r>
      <t xml:space="preserve">È necessario </t>
    </r>
    <r>
      <rPr>
        <b/>
        <sz val="11"/>
        <rFont val="Calibri"/>
        <scheme val="minor"/>
      </rPr>
      <t xml:space="preserve">costruire una rete complessa di collaborazione di più soggetti</t>
    </r>
    <r>
      <rPr>
        <sz val="11"/>
        <rFont val="Calibri"/>
        <scheme val="minor"/>
      </rPr>
      <t xml:space="preserve"> </t>
    </r>
    <r>
      <rPr>
        <b/>
        <sz val="11"/>
        <rFont val="Calibri"/>
        <scheme val="minor"/>
      </rPr>
      <t xml:space="preserve">appartenenti a enti, aziende ed organizzazioni diverse</t>
    </r>
    <r>
      <rPr>
        <sz val="11"/>
        <rFont val="Calibri"/>
        <scheme val="minor"/>
      </rPr>
      <t xml:space="preserve">, oppure ad organismi di controllo interni o esterni all'azienda.</t>
    </r>
  </si>
  <si>
    <r>
      <t xml:space="preserve">È necessaria la </t>
    </r>
    <r>
      <rPr>
        <b/>
        <sz val="11"/>
        <rFont val="Calibri"/>
        <scheme val="minor"/>
      </rPr>
      <t xml:space="preserve">collaborazione di più soggetti appartenenti a enti, aziende ed organizzazioni diverse</t>
    </r>
    <r>
      <rPr>
        <sz val="11"/>
        <rFont val="Calibri"/>
        <scheme val="minor"/>
      </rPr>
      <t>.</t>
    </r>
  </si>
  <si>
    <r>
      <t xml:space="preserve">È necessaria la </t>
    </r>
    <r>
      <rPr>
        <b/>
        <sz val="11"/>
        <rFont val="Calibri"/>
        <scheme val="minor"/>
      </rPr>
      <t xml:space="preserve">collaborazione di più soggetti appartenenti ad unità organizzative diverse</t>
    </r>
    <r>
      <rPr>
        <sz val="11"/>
        <rFont val="Calibri"/>
        <scheme val="minor"/>
      </rPr>
      <t xml:space="preserve"> (dipendenti e/o collaboratori esterni).</t>
    </r>
  </si>
  <si>
    <r>
      <t xml:space="preserve">È necessaria la </t>
    </r>
    <r>
      <rPr>
        <b/>
        <sz val="11"/>
        <rFont val="Calibri"/>
        <scheme val="minor"/>
      </rPr>
      <t xml:space="preserve">collaborazione di più soggetti nella medesima unità organizzativa aziendale </t>
    </r>
    <r>
      <rPr>
        <sz val="11"/>
        <rFont val="Calibri"/>
        <scheme val="minor"/>
      </rPr>
      <t xml:space="preserve">(dipendenti e/o collaboratori esterni).</t>
    </r>
  </si>
  <si>
    <r>
      <t xml:space="preserve">È sufficiente l'</t>
    </r>
    <r>
      <rPr>
        <b/>
        <sz val="11"/>
        <rFont val="Calibri"/>
        <scheme val="minor"/>
      </rPr>
      <t xml:space="preserve">azione di un singolo soggetto</t>
    </r>
    <r>
      <rPr>
        <sz val="11"/>
        <rFont val="Calibri"/>
        <scheme val="minor"/>
      </rPr>
      <t>.</t>
    </r>
  </si>
  <si>
    <t xml:space="preserve">Valori e frequenze della probabilità</t>
  </si>
  <si>
    <t>Valore</t>
  </si>
  <si>
    <t>Frequenza</t>
  </si>
  <si>
    <t>Improbabile</t>
  </si>
  <si>
    <t xml:space="preserve">Poco probabile</t>
  </si>
  <si>
    <t>Probabile</t>
  </si>
  <si>
    <t xml:space="preserve">Molto probabile</t>
  </si>
  <si>
    <t xml:space="preserve">Altamente probabile</t>
  </si>
  <si>
    <t xml:space="preserve">Matrice copertura</t>
  </si>
  <si>
    <t xml:space="preserve">Evidenzia il livello di affidabilità e di efficacia delle procedure di misure di prevenzione e contrasto esistenti presso l'organizzazione, e conseguentemente la loro capacità di prevenire il compimento di atti corruttivi sul processo analizzato.</t>
  </si>
  <si>
    <t>Analisi</t>
  </si>
  <si>
    <t xml:space="preserve">Valori (%)</t>
  </si>
  <si>
    <t xml:space="preserve">Qual è il livello di completezza delle misure di prevenzione e contrasto della corruzione per un dato processo/rischio?</t>
  </si>
  <si>
    <t xml:space="preserve">Non tutte le misure di prevenzione generali sono presenti. Sono assenti misure di prevenzione e contrasto specifiche.</t>
  </si>
  <si>
    <t xml:space="preserve">Non tutte le misure di prevenzione generali sono presenti. Sono presenti misure di prevenzione e contrasto specifiche idonee solo per alcuni rischi. E' necessario l'aggiornamento o l'adozione di ulteriori misure</t>
  </si>
  <si>
    <t xml:space="preserve">Non tutte le misure di prevenzione generali sono presenti. Sono presenti misure di prevenzione e contrasto specifiche idonee per tutti rischi previsti. E' necessario l'aggiornamento o l'adozione di ulteriori misure</t>
  </si>
  <si>
    <t xml:space="preserve">Tutte le misure di prevenzione generali sono presenti. Sono presenti misure di prevenzione e contrasto specifiche idonee per tutti i rischi previsti. Tuttavia si ritiene necessario l'aggiornamento oppure l'adozione di ulteriori misure</t>
  </si>
  <si>
    <t xml:space="preserve">Tutte le misure di prevenzione generali sono presenti. Sono presenti misure di prevenzione e contrasto specifiche per tutti i rischi previsti. Le misure sono aggiornate e, in base all'esperienza pregressa, non si ritiene necessaria l'adozione di ulteriori misure</t>
  </si>
  <si>
    <t xml:space="preserve">In base all'esperienza pregressa, qual è il livello di efficacia e adeguatezza delle misure esistenti nel prevenire e contrastare il verificarsi di fenomeni corruttivi per un dato processo/rischio?</t>
  </si>
  <si>
    <t xml:space="preserve">Sono assenti misure di prevenzione e contrasto specifiche.</t>
  </si>
  <si>
    <t xml:space="preserve">Le misure di prevenzione e contrasto sono risultate poco efficaci e scarsamente adeguate. Sono state rilevate carenze significative </t>
  </si>
  <si>
    <t xml:space="preserve">Non vi sono state situazioni che hanno consentito di verificare l'efficacia e l'adeguatezza delle misure di prevenzione e contrasto esistenti</t>
  </si>
  <si>
    <t xml:space="preserve">Le misure di prevenzione e contrasto sono risultate abbastanza efficaci ed adeguate, con alcuni margini di miglioramento </t>
  </si>
  <si>
    <t xml:space="preserve">Le misure di prevenzione e contrasto sono risultate pienamente efficaci ed adeguate </t>
  </si>
  <si>
    <t xml:space="preserve">Matrice impatto</t>
  </si>
  <si>
    <r>
      <t xml:space="preserve">Gli indici di impatto vanno stimati sulla base di dati oggettivi, ossia di quanto risulta all</t>
    </r>
    <r>
      <rPr>
        <sz val="11"/>
        <rFont val="Calibri"/>
        <scheme val="minor"/>
      </rPr>
      <t>’organizzazione.</t>
    </r>
  </si>
  <si>
    <t xml:space="preserve">A quale livello di responsabilità organizzativa può collocarsi il rischio di eventi corruttivi sul processo analizzato (livello apicale, livello intermedio o livello basso)? Ovvero, qual è il livello organizzativo più elevato che potrebbe essere coinvolto nel compimento di attività esposte al rischio corruttivo? Quali sono le possibili conseguenze sulla continuità dei processi aziendali?</t>
  </si>
  <si>
    <r>
      <t xml:space="preserve">A livello di </t>
    </r>
    <r>
      <rPr>
        <b/>
        <sz val="11"/>
        <rFont val="Calibri"/>
        <scheme val="minor"/>
      </rPr>
      <t xml:space="preserve">operatori dei singoli servizi</t>
    </r>
    <r>
      <rPr>
        <sz val="11"/>
        <rFont val="Calibri"/>
        <scheme val="minor"/>
      </rPr>
      <t xml:space="preserve">, senza specifiche responsabilità. </t>
    </r>
    <r>
      <rPr>
        <b/>
        <sz val="11"/>
        <rFont val="Calibri"/>
        <scheme val="minor"/>
      </rPr>
      <t xml:space="preserve">Impatto scarso o nullo sulla continuità del processo</t>
    </r>
    <r>
      <rPr>
        <sz val="11"/>
        <rFont val="Calibri"/>
        <scheme val="minor"/>
      </rPr>
      <t xml:space="preserve"> analizzato</t>
    </r>
  </si>
  <si>
    <r>
      <t xml:space="preserve">A livello di </t>
    </r>
    <r>
      <rPr>
        <b/>
        <sz val="11"/>
        <rFont val="Calibri"/>
        <scheme val="minor"/>
      </rPr>
      <t xml:space="preserve">operatori dei singoli servizi</t>
    </r>
    <r>
      <rPr>
        <sz val="11"/>
        <rFont val="Calibri"/>
        <scheme val="minor"/>
      </rPr>
      <t xml:space="preserve">, con specifiche responsabilità, oppure di professionisti e collaboratori esterni dell'organizzazione. </t>
    </r>
    <r>
      <rPr>
        <b/>
        <sz val="11"/>
        <rFont val="Calibri"/>
        <scheme val="minor"/>
      </rPr>
      <t xml:space="preserve">Impatto rilevante sulla continuità del processo</t>
    </r>
    <r>
      <rPr>
        <sz val="11"/>
        <rFont val="Calibri"/>
        <scheme val="minor"/>
      </rPr>
      <t xml:space="preserve"> analizzato</t>
    </r>
  </si>
  <si>
    <r>
      <t xml:space="preserve">A livello di </t>
    </r>
    <r>
      <rPr>
        <b/>
        <sz val="11"/>
        <rFont val="Calibri"/>
        <scheme val="minor"/>
      </rPr>
      <t xml:space="preserve">coordinatori di singole unità organizzative non apicali</t>
    </r>
    <r>
      <rPr>
        <sz val="11"/>
        <rFont val="Calibri"/>
        <scheme val="minor"/>
      </rPr>
      <t xml:space="preserve">, oppure di coordinatori di strutture che forniscono servizi, oppure di referenti di soggetti esterni affidatari di servizi da parte dell'Azienda. </t>
    </r>
    <r>
      <rPr>
        <b/>
        <sz val="11"/>
        <rFont val="Calibri"/>
        <scheme val="minor"/>
      </rPr>
      <t xml:space="preserve">Impatto rilevante sulla continuità </t>
    </r>
    <r>
      <rPr>
        <sz val="11"/>
        <rFont val="Calibri"/>
        <scheme val="minor"/>
      </rPr>
      <t xml:space="preserve">del processo analizzato ed, eventualmente, di altri processi dell'U.O. interessata</t>
    </r>
  </si>
  <si>
    <r>
      <t xml:space="preserve">A livello di </t>
    </r>
    <r>
      <rPr>
        <b/>
        <sz val="11"/>
        <rFont val="Calibri"/>
        <scheme val="minor"/>
      </rPr>
      <t xml:space="preserve">Responsabili di unità organizzative apicali dell'Azienda</t>
    </r>
    <r>
      <rPr>
        <sz val="11"/>
        <rFont val="Calibri"/>
        <scheme val="minor"/>
      </rPr>
      <t xml:space="preserve">, oppure a livello di legali rappresentanti di soggetti affidatari di servizi da parte dell'Azienda.</t>
    </r>
    <r>
      <rPr>
        <b/>
        <sz val="11"/>
        <rFont val="Calibri"/>
        <scheme val="minor"/>
      </rPr>
      <t xml:space="preserve"> Impatto rilevante sulla continuità del processo analizzato</t>
    </r>
    <r>
      <rPr>
        <sz val="11"/>
        <rFont val="Calibri"/>
        <scheme val="minor"/>
      </rPr>
      <t xml:space="preserve"> ed, eventualmente, di altri processi aziendali, anche afferenti a più U.O.</t>
    </r>
  </si>
  <si>
    <r>
      <t xml:space="preserve">A livello del </t>
    </r>
    <r>
      <rPr>
        <b/>
        <sz val="11"/>
        <rFont val="Calibri"/>
        <scheme val="minor"/>
      </rPr>
      <t xml:space="preserve">Direttore generale, o di componenti del Consiglio di Amministrazione, dell'Assemblea Consortile o degli organismi di controllo dell'organizzazione</t>
    </r>
    <r>
      <rPr>
        <sz val="11"/>
        <rFont val="Calibri"/>
        <scheme val="minor"/>
      </rPr>
      <t xml:space="preserve">. Impatto rilevante sulla continuità del processo analizzato e di altri processi aziendali, anche afferenti a più U.O.</t>
    </r>
  </si>
  <si>
    <t xml:space="preserve">Qual è il livello di incidenza del processo esposto al rischio di reati, rispetto al valore complessivo del bilancio? </t>
  </si>
  <si>
    <t>Basso</t>
  </si>
  <si>
    <t>Medio</t>
  </si>
  <si>
    <t>Alto</t>
  </si>
  <si>
    <t xml:space="preserve">Qual è l'entità dell'impatto sulla reputazione dell'ente generato da un evento corruttivo sul processo?</t>
  </si>
  <si>
    <r>
      <t xml:space="preserve">Modesta: il verificarsi dell’evento corruttivo, comporta un</t>
    </r>
    <r>
      <rPr>
        <b/>
        <sz val="11"/>
        <rFont val="Calibri"/>
        <scheme val="minor"/>
      </rPr>
      <t xml:space="preserve"> effetto trascurabile sull'immagine</t>
    </r>
    <r>
      <rPr>
        <sz val="11"/>
        <rFont val="Calibri"/>
        <scheme val="minor"/>
      </rPr>
      <t xml:space="preserve"> dell'ente.</t>
    </r>
  </si>
  <si>
    <r>
      <t xml:space="preserve">Rilevante: il verificarsi dell’evento corruttivo, comporta un </t>
    </r>
    <r>
      <rPr>
        <b/>
        <sz val="11"/>
        <rFont val="Calibri"/>
        <scheme val="minor"/>
      </rPr>
      <t xml:space="preserve">effetto rilevante sull'immagine dell'ente</t>
    </r>
    <r>
      <rPr>
        <sz val="11"/>
        <rFont val="Calibri"/>
        <scheme val="minor"/>
      </rPr>
      <t>.</t>
    </r>
  </si>
  <si>
    <r>
      <t xml:space="preserve">Critica: il verificarsi dell'evento corruttivo, comporta un </t>
    </r>
    <r>
      <rPr>
        <b/>
        <sz val="11"/>
        <rFont val="Calibri"/>
        <scheme val="minor"/>
      </rPr>
      <t xml:space="preserve">effetto molto negativo sull'immagine dell'ente</t>
    </r>
    <r>
      <rPr>
        <sz val="11"/>
        <rFont val="Calibri"/>
        <scheme val="minor"/>
      </rPr>
      <t xml:space="preserve">, mirando alla radice le relazioni con i suoi stakeholder.</t>
    </r>
  </si>
  <si>
    <t xml:space="preserve">Valori e importanza dell'impatto</t>
  </si>
  <si>
    <t>Importanza</t>
  </si>
  <si>
    <t>Minimo</t>
  </si>
  <si>
    <t>Modesto</t>
  </si>
  <si>
    <t>Rilevante</t>
  </si>
  <si>
    <t>Elevato</t>
  </si>
  <si>
    <t>Critico</t>
  </si>
  <si>
    <t xml:space="preserve">Tabella di valutazione dei rischi</t>
  </si>
  <si>
    <t>Intervallo</t>
  </si>
  <si>
    <t xml:space="preserve">Val minimo (&gt;)</t>
  </si>
  <si>
    <t xml:space="preserve">Valore massimo (&lt;=)</t>
  </si>
  <si>
    <t xml:space="preserve">Classificazione rischio</t>
  </si>
  <si>
    <t>NULLO</t>
  </si>
  <si>
    <t>ALTO</t>
  </si>
  <si>
    <t xml:space="preserve">ALTISSIMO (CRITICO)</t>
  </si>
  <si>
    <t xml:space="preserve">Matrice di valutazione del rischio</t>
  </si>
  <si>
    <t>Probabilità</t>
  </si>
  <si>
    <t xml:space="preserve">Nessuna probabilità</t>
  </si>
  <si>
    <t>Impatto</t>
  </si>
  <si>
    <t xml:space="preserve">Nessun impatto</t>
  </si>
  <si>
    <t>Marginale</t>
  </si>
  <si>
    <t>Minore</t>
  </si>
  <si>
    <t>Soglia</t>
  </si>
  <si>
    <t>Serio</t>
  </si>
  <si>
    <t>Superiore</t>
  </si>
  <si>
    <t xml:space="preserve">Misure di prevenzione della corruzione</t>
  </si>
  <si>
    <t xml:space="preserve">Misure obbligatorie PNA</t>
  </si>
  <si>
    <t>Codice</t>
  </si>
  <si>
    <t xml:space="preserve">Obbligatorietà per TECUM</t>
  </si>
  <si>
    <t xml:space="preserve">Presenza della misura in TECUM</t>
  </si>
  <si>
    <t xml:space="preserve">Strumenti adottati</t>
  </si>
  <si>
    <t xml:space="preserve">Rilevanza per Codebri</t>
  </si>
  <si>
    <t>B.1/B.2</t>
  </si>
  <si>
    <t xml:space="preserve">Piano Triennale di Prevenzione della Corruzione - Mod. 231</t>
  </si>
  <si>
    <t>Obbligatoria</t>
  </si>
  <si>
    <t xml:space="preserve">Da aggiornare</t>
  </si>
  <si>
    <t xml:space="preserve">Modello 231, Parte A</t>
  </si>
  <si>
    <t xml:space="preserve">Irrinunciabile </t>
  </si>
  <si>
    <t xml:space="preserve">Programma triennale trasparenza</t>
  </si>
  <si>
    <t xml:space="preserve">PTTI in corso di definizione</t>
  </si>
  <si>
    <t xml:space="preserve">Codici di comportamento</t>
  </si>
  <si>
    <t xml:space="preserve">Codice etico</t>
  </si>
  <si>
    <t xml:space="preserve">Rotazione del personale addetto alle aree a rischio di corruzione</t>
  </si>
  <si>
    <t>Ulteriore</t>
  </si>
  <si>
    <t>No</t>
  </si>
  <si>
    <t xml:space="preserve">Poco rilevante</t>
  </si>
  <si>
    <t xml:space="preserve">NON E' OBBLIGATORIO INSERIRLO</t>
  </si>
  <si>
    <t xml:space="preserve">Obbligo di astensione in caso di conflitto di interesse</t>
  </si>
  <si>
    <t xml:space="preserve">Regolamento di organizzazione e Codice etico</t>
  </si>
  <si>
    <t xml:space="preserve">Nel Codice etico punto 5.02. NON E' OBBLIGATORIO INSERIRLO</t>
  </si>
  <si>
    <t xml:space="preserve">Svolgimento di incarichi d’ufficio - attività ed incarichi extra-istituzionali</t>
  </si>
  <si>
    <t xml:space="preserve">Regolamento di organizzazione </t>
  </si>
  <si>
    <t xml:space="preserve">Conferimento di incarichi dirigenziali in caso di particolari attività o incarichi precedenti (pantouflage – revolving doors)</t>
  </si>
  <si>
    <t xml:space="preserve">ANCHE SE NOI ABBIAMO PRATICAMENTE UN SOLO DIRIGENTE</t>
  </si>
  <si>
    <t xml:space="preserve">Incompatibilità specifiche per posizioni dirigenziali</t>
  </si>
  <si>
    <t>B.10</t>
  </si>
  <si>
    <t xml:space="preserve">Lo svolgimento di attività successiva alla cessazione del rapporto di lavoro (pantouflage – revolving doors)</t>
  </si>
  <si>
    <r>
      <t xml:space="preserve">NON E' OBBLIGATORIO INSERIRLO. </t>
    </r>
    <r>
      <rPr>
        <b/>
        <i/>
        <sz val="11"/>
        <rFont val="Calibri"/>
        <scheme val="minor"/>
      </rPr>
      <t xml:space="preserve">Lo farei per il personale che opera nell'ufficio unico, o comunque su eventuali altre attività che prevedono autorizzazioni e accreditamenti nei confronti di soggetti terzi.</t>
    </r>
  </si>
  <si>
    <t>B.11</t>
  </si>
  <si>
    <t xml:space="preserve">Formazione di commissioni, assegnazioni agli uffici, conferimento di incarichi dirigenziali in caso di condanna penale per delitti contro la pubblica amministrazione</t>
  </si>
  <si>
    <t>Verificare</t>
  </si>
  <si>
    <t>B.12</t>
  </si>
  <si>
    <t xml:space="preserve">Tutela del dipendente che effettua segnalazioni di illecito (c.d. whistleblower)</t>
  </si>
  <si>
    <t>Sì</t>
  </si>
  <si>
    <t xml:space="preserve">Modello 231 - Segnalazioni ODV</t>
  </si>
  <si>
    <t xml:space="preserve">Verificare se inserire le procedure. NON E' OBBLIGATORIO INSERIRLO. A questo proposito per noi che con Modello 231 abbiamo OdV dobbiamo comunque istituire l'UPD?</t>
  </si>
  <si>
    <t>B.13</t>
  </si>
  <si>
    <t>Formazione</t>
  </si>
  <si>
    <t xml:space="preserve">Modello 231 - Piano formazione</t>
  </si>
  <si>
    <t>B.14</t>
  </si>
  <si>
    <t xml:space="preserve">Patti di integrità</t>
  </si>
  <si>
    <t xml:space="preserve">Modello 231</t>
  </si>
  <si>
    <t xml:space="preserve">Verificare se ampliare le disposizioni inserite nelle comunicazioni a imprese, ecc. Vedere patto di integrità regionale</t>
  </si>
  <si>
    <t>B.15</t>
  </si>
  <si>
    <t xml:space="preserve">Azioni di sensibilizzazione e rapporto con la società civile</t>
  </si>
  <si>
    <t xml:space="preserve">NON HO CAPITO SE NOI DOBBIAMO FARLE.</t>
  </si>
  <si>
    <t xml:space="preserve">Presenza nell'ente</t>
  </si>
  <si>
    <t xml:space="preserve">Strumenti dell'ente</t>
  </si>
  <si>
    <t xml:space="preserve">Rilevanza per l'ente</t>
  </si>
  <si>
    <t xml:space="preserve">Misura non disciplinata nel P.N.A.</t>
  </si>
  <si>
    <t xml:space="preserve">Generale/ specifica</t>
  </si>
  <si>
    <t xml:space="preserve">Misura disciplinata nel P.N.A.</t>
  </si>
  <si>
    <t xml:space="preserve">Obbligatorietà per RISORSA SOCIALE</t>
  </si>
  <si>
    <t xml:space="preserve">Presenza della misura in RISORSA SOCIALE</t>
  </si>
  <si>
    <t xml:space="preserve">Rispetto requisiti minimi Det. ANAC 1134/17</t>
  </si>
  <si>
    <t xml:space="preserve">Valutazione della misura in RISORSA SOCIALE</t>
  </si>
  <si>
    <t xml:space="preserve">Regolamenti interni</t>
  </si>
  <si>
    <t>X</t>
  </si>
  <si>
    <t xml:space="preserve">- Regolamento di organizzazione  (da aggiornare)                                                              - Regolamento ricerca e selezione personale (da aggiornare)                                                            - Regolamento procedure di acquisto (da aggiornare)                                                                                                 - Regolamenti per specifici servizi</t>
  </si>
  <si>
    <t xml:space="preserve">Procedure formalizzate</t>
  </si>
  <si>
    <t>Aggiornata</t>
  </si>
  <si>
    <t xml:space="preserve">- Sistema di valutazione della performance                                                 - Documento Valutazione Rischi (DVR)                                                 - Procedure di accreditamento formalizzate                                                                                                                                                            - Bandi e procedure formalizzate                      - Sistema di qualità N.I.L.</t>
  </si>
  <si>
    <t xml:space="preserve">Informatizzazione dei processi</t>
  </si>
  <si>
    <t xml:space="preserve">- Procedura presenze e assenze;
 - Cartella sociale informatizzata;
 - Fatturazione Elettronica Attiva e Passiva;
 - Contabilità informatizzata interna;
 - Protocollo informatizzato;
 - Sistema gestionale informatizzato per il Servizio SAD.</t>
  </si>
  <si>
    <t>A.4</t>
  </si>
  <si>
    <t xml:space="preserve">Prassi operative non formalizzate</t>
  </si>
  <si>
    <t xml:space="preserve">- Procedure di controllo e liquidazione delle fatture di acquisto;
 - Definizione nei capitolati e nelle convenzioni di procedure di controllo di conformità tra prestazioni ricevute e dati esposti in fattura.</t>
  </si>
  <si>
    <t xml:space="preserve">Piano Triennale di Prevenzione della Corruzione</t>
  </si>
  <si>
    <t xml:space="preserve">P.T.P.C.T. - Sezione amministrazione trasparente</t>
  </si>
  <si>
    <t xml:space="preserve">Codice etico e di comportamento</t>
  </si>
  <si>
    <t xml:space="preserve">Rotazione del personale addetto alle aree a rischio di corruzione - Misura alternativa: segregazione delle funzioni</t>
  </si>
  <si>
    <t xml:space="preserve">Sì, segregazione delle funzioni</t>
  </si>
  <si>
    <t xml:space="preserve">Sì, per segregazione delle funzioni</t>
  </si>
  <si>
    <t xml:space="preserve">Regolamento di organizzazione - Regolamento delle procedure di acquisto - Regolamenti di disciplina dei servizi erogati</t>
  </si>
  <si>
    <t xml:space="preserve">Acquisti oltre un certo importo (RUP, Ufficio acquisti, Direttore (solo come RUP) CDA) e personale</t>
  </si>
  <si>
    <t xml:space="preserve">Inconferibilità specifiche per posizioni dirigenziali e di amministratore (D.Lgs. 39/13)</t>
  </si>
  <si>
    <t xml:space="preserve">Inserimento nei bandi - Moduli autodichiarazione</t>
  </si>
  <si>
    <t xml:space="preserve">Incompatibilità specifiche per posizioni dirigenziali e di amministratore (D.Lgs. 39/13)</t>
  </si>
  <si>
    <t xml:space="preserve">Da introdurre</t>
  </si>
  <si>
    <t xml:space="preserve">Procedura definita nel PTCPT</t>
  </si>
  <si>
    <t xml:space="preserve">Piano di formazione ex Modello 231</t>
  </si>
  <si>
    <t xml:space="preserve">Non prioritaria</t>
  </si>
  <si>
    <t>B.16</t>
  </si>
  <si>
    <t xml:space="preserve">Revisione dei processi di privatizzazione e esternalizzazione di funzioni, attività strumentali e servizi pubblici</t>
  </si>
  <si>
    <t xml:space="preserve">Misura resa obbligatoria dalla Det. ANAC n. 1134/17</t>
  </si>
  <si>
    <t xml:space="preserve">Valutazione della misura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</si>
</sst>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0" formatCode="0.0"/>
  </numFmts>
  <fonts count="30">
    <font>
      <name val="Calibri"/>
      <color theme="1"/>
      <sz val="11.000000"/>
      <scheme val="minor"/>
    </font>
    <font>
      <name val="Source Sans Pro Black"/>
      <color rgb="FF256291"/>
      <sz val="14.000000"/>
    </font>
    <font>
      <name val="Calibri"/>
      <b/>
      <color theme="1"/>
      <sz val="11.000000"/>
      <scheme val="minor"/>
    </font>
    <font>
      <name val="Calibri"/>
      <b/>
      <color theme="0"/>
      <sz val="14.000000"/>
      <scheme val="minor"/>
    </font>
    <font>
      <name val="Calibri"/>
      <b/>
      <color theme="1"/>
      <sz val="14.000000"/>
      <scheme val="minor"/>
    </font>
    <font>
      <name val="Calibri"/>
      <color theme="1"/>
      <sz val="14.000000"/>
      <scheme val="minor"/>
    </font>
    <font>
      <name val="Calibri"/>
      <b/>
      <color indexed="65"/>
      <sz val="12.000000"/>
      <scheme val="minor"/>
    </font>
    <font>
      <name val="Calibri"/>
      <sz val="12.000000"/>
      <scheme val="minor"/>
    </font>
    <font>
      <name val="Calibri"/>
      <color theme="1"/>
      <sz val="12.000000"/>
      <scheme val="minor"/>
    </font>
    <font>
      <name val="Calibri"/>
      <color indexed="64"/>
      <sz val="12.000000"/>
      <scheme val="minor"/>
    </font>
    <font>
      <name val="Calibri"/>
      <b/>
      <color theme="1"/>
      <sz val="18.000000"/>
      <scheme val="minor"/>
    </font>
    <font>
      <name val="Calibri"/>
      <b/>
      <color theme="0"/>
      <sz val="12.000000"/>
      <scheme val="minor"/>
    </font>
    <font>
      <name val="Calibri"/>
      <b/>
      <sz val="11.000000"/>
      <scheme val="minor"/>
    </font>
    <font>
      <name val="Calibri"/>
      <i/>
      <color theme="1"/>
      <sz val="11.000000"/>
      <scheme val="minor"/>
    </font>
    <font>
      <name val="Calibri"/>
      <b/>
      <color theme="1"/>
      <sz val="12.000000"/>
      <scheme val="minor"/>
    </font>
    <font>
      <name val="Calibri"/>
      <i/>
      <sz val="11.000000"/>
      <scheme val="minor"/>
    </font>
    <font>
      <name val="Calibri"/>
      <sz val="11.000000"/>
      <scheme val="minor"/>
    </font>
    <font>
      <name val="Calibri"/>
      <color theme="1"/>
      <sz val="14.000000"/>
    </font>
    <font>
      <name val="Calibri"/>
      <b/>
      <color indexed="64"/>
      <sz val="11.000000"/>
      <scheme val="minor"/>
    </font>
    <font>
      <name val="Calibri"/>
      <color indexed="64"/>
      <sz val="11.000000"/>
      <scheme val="minor"/>
    </font>
    <font>
      <name val="Calibri"/>
      <color theme="1"/>
      <sz val="10.000000"/>
      <scheme val="minor"/>
    </font>
    <font>
      <name val="Calibri"/>
      <b/>
      <sz val="12.000000"/>
      <scheme val="minor"/>
    </font>
    <font>
      <name val="Calibri"/>
      <b/>
      <color theme="0"/>
      <sz val="11.000000"/>
      <scheme val="minor"/>
    </font>
    <font>
      <name val="Calibri"/>
      <sz val="10.000000"/>
      <scheme val="minor"/>
    </font>
    <font>
      <name val="Calibri"/>
      <i/>
      <color theme="1"/>
      <sz val="10.000000"/>
      <scheme val="minor"/>
    </font>
    <font>
      <name val="Calibri"/>
      <b/>
      <color theme="1"/>
      <sz val="16.000000"/>
      <scheme val="minor"/>
    </font>
    <font>
      <name val="Calibri"/>
      <b/>
      <i/>
      <color theme="1"/>
      <sz val="11.000000"/>
      <scheme val="minor"/>
    </font>
    <font>
      <name val="Source Sans Pro"/>
      <b/>
      <color theme="0"/>
      <sz val="14.000000"/>
    </font>
    <font>
      <name val="Source Sans Pro"/>
      <b/>
      <sz val="14.000000"/>
    </font>
    <font>
      <name val="Source Sans Pro"/>
      <sz val="14.000000"/>
    </font>
  </fonts>
  <fills count="2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/>
        <bgColor theme="4"/>
      </patternFill>
    </fill>
    <fill>
      <patternFill patternType="solid">
        <fgColor rgb="FF4F81BD"/>
        <bgColor rgb="FF4F81BD"/>
      </patternFill>
    </fill>
    <fill>
      <patternFill patternType="solid">
        <fgColor theme="0"/>
        <bgColor theme="0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rgb="FF92D050"/>
        <bgColor rgb="FF92D050"/>
      </patternFill>
    </fill>
    <fill>
      <patternFill patternType="solid">
        <fgColor theme="0" tint="-0.049989318521683403"/>
        <bgColor theme="0" tint="-0.049989318521683403"/>
      </patternFill>
    </fill>
    <fill>
      <patternFill patternType="solid">
        <fgColor indexed="5"/>
        <bgColor indexed="5"/>
      </patternFill>
    </fill>
    <fill>
      <patternFill patternType="solid">
        <fgColor theme="3"/>
        <bgColor theme="3"/>
      </patternFill>
    </fill>
    <fill>
      <patternFill patternType="solid">
        <fgColor rgb="FF00B050"/>
        <bgColor rgb="FF00B050"/>
      </patternFill>
    </fill>
    <fill>
      <patternFill patternType="solid">
        <fgColor rgb="FFFFC000"/>
        <bgColor rgb="FFFFC000"/>
      </patternFill>
    </fill>
    <fill>
      <patternFill patternType="solid">
        <fgColor indexed="2"/>
        <bgColor indexed="2"/>
      </patternFill>
    </fill>
    <fill>
      <patternFill patternType="solid">
        <fgColor theme="3" tint="-0.249977111117893"/>
        <bgColor theme="3" tint="-0.249977111117893"/>
      </patternFill>
    </fill>
    <fill>
      <patternFill patternType="solid">
        <fgColor theme="4" tint="-0.499984740745262"/>
        <bgColor theme="4" tint="-0.499984740745262"/>
      </patternFill>
    </fill>
    <fill>
      <patternFill patternType="solid">
        <fgColor theme="0" tint="-0.499984740745262"/>
        <bgColor theme="0" tint="-0.499984740745262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</borders>
  <cellStyleXfs count="2">
    <xf fontId="0" fillId="0" borderId="0" numFmtId="0" applyNumberFormat="1" applyFont="1" applyFill="1" applyBorder="1"/>
    <xf fontId="0" fillId="0" borderId="0" numFmtId="9" applyNumberFormat="1" applyFont="0" applyFill="0" applyBorder="0" applyProtection="0"/>
  </cellStyleXfs>
  <cellXfs count="254">
    <xf fontId="0" fillId="0" borderId="0" numFmtId="0" xfId="0"/>
    <xf fontId="0" fillId="2" borderId="0" numFmtId="0" xfId="0" applyFill="1" applyAlignment="1">
      <alignment vertical="center"/>
    </xf>
    <xf fontId="0" fillId="2" borderId="0" numFmtId="0" xfId="0" applyFill="1"/>
    <xf fontId="1" fillId="2" borderId="0" numFmtId="0" xfId="0" applyFont="1" applyFill="1" applyAlignment="1">
      <alignment horizontal="center" vertical="center"/>
    </xf>
    <xf fontId="0" fillId="0" borderId="0" numFmtId="0" xfId="0" applyAlignment="1">
      <alignment vertical="center"/>
    </xf>
    <xf fontId="0" fillId="0" borderId="0" numFmtId="0" xfId="0" applyAlignment="1">
      <alignment horizontal="center" vertical="center"/>
    </xf>
    <xf fontId="0" fillId="0" borderId="0" numFmtId="0" xfId="0" applyAlignment="1">
      <alignment vertical="center" wrapText="1"/>
    </xf>
    <xf fontId="2" fillId="0" borderId="0" numFmtId="0" xfId="0" applyFont="1" applyAlignment="1">
      <alignment horizontal="center" vertical="center"/>
    </xf>
    <xf fontId="0" fillId="0" borderId="0" numFmtId="0" xfId="0" applyAlignment="1">
      <alignment horizontal="center" vertical="center" wrapText="1"/>
    </xf>
    <xf fontId="2" fillId="3" borderId="1" numFmtId="0" xfId="0" applyFont="1" applyFill="1" applyBorder="1" applyAlignment="1">
      <alignment horizontal="center" vertical="center" wrapText="1"/>
    </xf>
    <xf fontId="0" fillId="0" borderId="1" numFmtId="0" xfId="0" applyBorder="1" applyAlignment="1">
      <alignment horizontal="center" vertical="center"/>
    </xf>
    <xf fontId="0" fillId="0" borderId="1" numFmtId="0" xfId="0" applyBorder="1" applyAlignment="1">
      <alignment vertical="center" wrapText="1"/>
    </xf>
    <xf fontId="0" fillId="0" borderId="1" numFmtId="0" xfId="0" applyBorder="1" applyAlignment="1">
      <alignment vertical="center"/>
    </xf>
    <xf fontId="2" fillId="0" borderId="1" numFmtId="0" xfId="0" applyFont="1" applyBorder="1" applyAlignment="1">
      <alignment horizontal="center" vertical="center"/>
    </xf>
    <xf fontId="0" fillId="0" borderId="1" numFmtId="0" xfId="0" applyBorder="1" applyAlignment="1">
      <alignment horizontal="center" vertical="center" wrapText="1"/>
    </xf>
    <xf fontId="0" fillId="0" borderId="0" numFmtId="0" xfId="0" pivotButton="1"/>
    <xf fontId="3" fillId="4" borderId="1" numFmtId="0" xfId="0" applyFont="1" applyFill="1" applyBorder="1" applyAlignment="1">
      <alignment horizontal="center" vertical="center" wrapText="1"/>
    </xf>
    <xf fontId="4" fillId="2" borderId="1" numFmtId="0" xfId="0" applyFont="1" applyFill="1" applyBorder="1" applyAlignment="1">
      <alignment horizontal="center" wrapText="1"/>
    </xf>
    <xf fontId="5" fillId="2" borderId="1" numFmtId="0" xfId="0" applyFont="1" applyFill="1" applyBorder="1" applyAlignment="1">
      <alignment vertical="center" wrapText="1"/>
    </xf>
    <xf fontId="4" fillId="2" borderId="1" numFmtId="0" xfId="0" applyFont="1" applyFill="1" applyBorder="1" applyAlignment="1">
      <alignment horizontal="center" vertical="center" wrapText="1"/>
    </xf>
    <xf fontId="5" fillId="2" borderId="1" numFmtId="0" xfId="0" applyFont="1" applyFill="1" applyBorder="1" applyAlignment="1">
      <alignment wrapText="1"/>
    </xf>
    <xf fontId="4" fillId="2" borderId="0" numFmtId="0" xfId="0" applyFont="1" applyFill="1" applyAlignment="1">
      <alignment vertical="center" wrapText="1"/>
    </xf>
    <xf fontId="5" fillId="2" borderId="0" numFmtId="0" xfId="0" applyFont="1" applyFill="1" applyAlignment="1">
      <alignment wrapText="1"/>
    </xf>
    <xf fontId="4" fillId="2" borderId="0" numFmtId="0" xfId="0" applyFont="1" applyFill="1" applyAlignment="1">
      <alignment horizontal="center" wrapText="1"/>
    </xf>
    <xf fontId="6" fillId="5" borderId="1" numFmtId="0" xfId="0" applyFont="1" applyFill="1" applyBorder="1" applyAlignment="1">
      <alignment horizontal="center" vertical="center" wrapText="1"/>
    </xf>
    <xf fontId="7" fillId="2" borderId="1" numFmtId="0" xfId="0" applyFont="1" applyFill="1" applyBorder="1" applyAlignment="1">
      <alignment horizontal="center" vertical="center" wrapText="1"/>
    </xf>
    <xf fontId="7" fillId="2" borderId="1" numFmtId="0" xfId="0" applyFont="1" applyFill="1" applyBorder="1" applyAlignment="1">
      <alignment horizontal="left" vertical="center" wrapText="1"/>
    </xf>
    <xf fontId="8" fillId="2" borderId="1" numFmtId="0" xfId="0" applyFont="1" applyFill="1" applyBorder="1" applyAlignment="1">
      <alignment horizontal="center" vertical="center"/>
    </xf>
    <xf fontId="8" fillId="2" borderId="1" numFmtId="0" xfId="0" applyFont="1" applyFill="1" applyBorder="1" applyAlignment="1">
      <alignment horizontal="left" vertical="center" wrapText="1"/>
    </xf>
    <xf fontId="8" fillId="3" borderId="1" numFmtId="0" xfId="0" applyFont="1" applyFill="1" applyBorder="1" applyAlignment="1">
      <alignment horizontal="center" vertical="center"/>
    </xf>
    <xf fontId="9" fillId="2" borderId="1" numFmtId="0" xfId="0" applyFont="1" applyFill="1" applyBorder="1" applyAlignment="1">
      <alignment horizontal="center" vertical="center" wrapText="1"/>
    </xf>
    <xf fontId="9" fillId="2" borderId="1" numFmtId="0" xfId="0" applyFont="1" applyFill="1" applyBorder="1" applyAlignment="1">
      <alignment horizontal="left" vertical="center" wrapText="1"/>
    </xf>
    <xf fontId="8" fillId="6" borderId="1" numFmtId="0" xfId="0" applyFont="1" applyFill="1" applyBorder="1" applyAlignment="1">
      <alignment horizontal="center" vertical="center"/>
    </xf>
    <xf fontId="0" fillId="0" borderId="0" numFmtId="0" xfId="0" applyAlignment="1">
      <alignment wrapText="1"/>
    </xf>
    <xf fontId="10" fillId="0" borderId="2" numFmtId="0" xfId="0" applyFont="1" applyBorder="1" applyAlignment="1">
      <alignment horizontal="left" wrapText="1"/>
    </xf>
    <xf fontId="10" fillId="0" borderId="3" numFmtId="0" xfId="0" applyFont="1" applyBorder="1" applyAlignment="1">
      <alignment horizontal="left" wrapText="1"/>
    </xf>
    <xf fontId="4" fillId="3" borderId="1" numFmtId="0" xfId="0" applyFont="1" applyFill="1" applyBorder="1" applyAlignment="1">
      <alignment horizontal="center" vertical="center" wrapText="1"/>
    </xf>
    <xf fontId="5" fillId="0" borderId="1" numFmtId="0" xfId="0" applyFont="1" applyBorder="1" applyAlignment="1">
      <alignment horizontal="left" wrapText="1"/>
    </xf>
    <xf fontId="11" fillId="0" borderId="0" numFmtId="0" xfId="0" applyFont="1" applyAlignment="1">
      <alignment wrapText="1"/>
    </xf>
    <xf fontId="3" fillId="7" borderId="1" numFmtId="0" xfId="0" applyFont="1" applyFill="1" applyBorder="1" applyAlignment="1">
      <alignment horizontal="center" vertical="center" wrapText="1"/>
    </xf>
    <xf fontId="3" fillId="7" borderId="2" numFmtId="0" xfId="0" applyFont="1" applyFill="1" applyBorder="1" applyAlignment="1">
      <alignment horizontal="center" vertical="center" wrapText="1"/>
    </xf>
    <xf fontId="3" fillId="7" borderId="3" numFmtId="0" xfId="0" applyFont="1" applyFill="1" applyBorder="1" applyAlignment="1">
      <alignment horizontal="center" vertical="center" wrapText="1"/>
    </xf>
    <xf fontId="3" fillId="7" borderId="4" numFmtId="0" xfId="0" applyFont="1" applyFill="1" applyBorder="1" applyAlignment="1">
      <alignment horizontal="center" vertical="center" wrapText="1"/>
    </xf>
    <xf fontId="4" fillId="8" borderId="1" numFmtId="0" xfId="0" applyFont="1" applyFill="1" applyBorder="1" applyAlignment="1">
      <alignment horizontal="center" vertical="center" wrapText="1"/>
    </xf>
    <xf fontId="4" fillId="9" borderId="1" numFmtId="0" xfId="0" applyFont="1" applyFill="1" applyBorder="1" applyAlignment="1">
      <alignment horizontal="center" vertical="center" wrapText="1"/>
    </xf>
    <xf fontId="4" fillId="10" borderId="1" numFmtId="0" xfId="0" applyFont="1" applyFill="1" applyBorder="1" applyAlignment="1">
      <alignment horizontal="center" vertical="center" wrapText="1"/>
    </xf>
    <xf fontId="2" fillId="0" borderId="1" numFmtId="0" xfId="0" applyFont="1" applyBorder="1" applyAlignment="1">
      <alignment horizontal="center" vertical="center" wrapText="1"/>
    </xf>
    <xf fontId="12" fillId="0" borderId="1" numFmtId="0" xfId="0" applyFont="1" applyBorder="1" applyAlignment="1">
      <alignment horizontal="left" vertical="center" wrapText="1"/>
    </xf>
    <xf fontId="0" fillId="0" borderId="1" numFmtId="0" xfId="0" applyBorder="1" applyAlignment="1">
      <alignment horizontal="left" vertical="center" wrapText="1"/>
    </xf>
    <xf fontId="2" fillId="0" borderId="1" numFmtId="2" xfId="0" applyNumberFormat="1" applyFont="1" applyBorder="1" applyAlignment="1">
      <alignment horizontal="center" vertical="center" wrapText="1"/>
    </xf>
    <xf fontId="2" fillId="0" borderId="1" numFmtId="9" xfId="1" applyNumberFormat="1" applyFont="1" applyBorder="1" applyAlignment="1">
      <alignment horizontal="center" vertical="center" wrapText="1"/>
    </xf>
    <xf fontId="2" fillId="11" borderId="1" numFmtId="0" xfId="0" applyFont="1" applyFill="1" applyBorder="1" applyAlignment="1">
      <alignment horizontal="center" vertical="center" wrapText="1"/>
    </xf>
    <xf fontId="2" fillId="0" borderId="1" numFmtId="0" xfId="0" applyFont="1" applyBorder="1" applyAlignment="1">
      <alignment horizontal="left" vertical="center" wrapText="1"/>
    </xf>
    <xf fontId="0" fillId="0" borderId="1" numFmtId="0" xfId="0" applyBorder="1" applyAlignment="1">
      <alignment wrapText="1"/>
    </xf>
    <xf fontId="0" fillId="3" borderId="1" numFmtId="0" xfId="0" applyFill="1" applyBorder="1" applyAlignment="1">
      <alignment wrapText="1"/>
    </xf>
    <xf fontId="2" fillId="0" borderId="1" numFmtId="9" xfId="0" applyNumberFormat="1" applyFont="1" applyBorder="1" applyAlignment="1">
      <alignment horizontal="center" vertical="center" wrapText="1"/>
    </xf>
    <xf fontId="7" fillId="0" borderId="0" numFmtId="0" xfId="0" applyFont="1" applyAlignment="1">
      <alignment horizontal="left" vertical="center" wrapText="1"/>
    </xf>
    <xf fontId="2" fillId="0" borderId="0" numFmtId="0" xfId="0" applyFont="1" applyAlignment="1">
      <alignment horizontal="center" vertical="center" wrapText="1"/>
    </xf>
    <xf fontId="4" fillId="8" borderId="2" numFmtId="0" xfId="0" applyFont="1" applyFill="1" applyBorder="1" applyAlignment="1">
      <alignment horizontal="center" vertical="center"/>
    </xf>
    <xf fontId="4" fillId="8" borderId="4" numFmtId="0" xfId="0" applyFont="1" applyFill="1" applyBorder="1" applyAlignment="1">
      <alignment horizontal="center" vertical="center"/>
    </xf>
    <xf fontId="2" fillId="12" borderId="1" numFmtId="0" xfId="0" applyFont="1" applyFill="1" applyBorder="1" applyAlignment="1">
      <alignment horizontal="center" vertical="center" wrapText="1"/>
    </xf>
    <xf fontId="2" fillId="2" borderId="0" numFmtId="0" xfId="0" applyFont="1" applyFill="1" applyAlignment="1">
      <alignment horizontal="center" vertical="center" wrapText="1"/>
    </xf>
    <xf fontId="13" fillId="0" borderId="1" numFmtId="0" xfId="0" applyFont="1" applyBorder="1" applyAlignment="1">
      <alignment horizontal="center" vertical="center" wrapText="1"/>
    </xf>
    <xf fontId="0" fillId="2" borderId="1" numFmtId="1" xfId="0" applyNumberFormat="1" applyFill="1" applyBorder="1" applyAlignment="1">
      <alignment horizontal="center" vertical="center" wrapText="1"/>
    </xf>
    <xf fontId="0" fillId="2" borderId="0" numFmtId="1" xfId="0" applyNumberFormat="1" applyFill="1" applyAlignment="1">
      <alignment horizontal="center" vertical="center" wrapText="1"/>
    </xf>
    <xf fontId="14" fillId="12" borderId="1" numFmtId="0" xfId="0" applyFont="1" applyFill="1" applyBorder="1" applyAlignment="1">
      <alignment horizontal="center" vertical="center" wrapText="1"/>
    </xf>
    <xf fontId="14" fillId="12" borderId="1" numFmtId="160" xfId="0" applyNumberFormat="1" applyFont="1" applyFill="1" applyBorder="1" applyAlignment="1">
      <alignment horizontal="center" vertical="center" wrapText="1"/>
    </xf>
    <xf fontId="14" fillId="2" borderId="0" numFmtId="160" xfId="0" applyNumberFormat="1" applyFont="1" applyFill="1" applyAlignment="1">
      <alignment horizontal="center" vertical="center" wrapText="1"/>
    </xf>
    <xf fontId="0" fillId="2" borderId="0" numFmtId="0" xfId="0" applyFill="1" applyAlignment="1">
      <alignment wrapText="1"/>
    </xf>
    <xf fontId="4" fillId="9" borderId="1" numFmtId="0" xfId="0" applyFont="1" applyFill="1" applyBorder="1" applyAlignment="1">
      <alignment horizontal="center" vertical="center"/>
    </xf>
    <xf fontId="0" fillId="2" borderId="1" numFmtId="9" xfId="1" applyNumberFormat="1" applyFill="1" applyBorder="1" applyAlignment="1">
      <alignment horizontal="center" vertical="center" wrapText="1"/>
    </xf>
    <xf fontId="0" fillId="2" borderId="0" numFmtId="9" xfId="1" applyNumberFormat="1" applyFill="1" applyAlignment="1">
      <alignment horizontal="center" vertical="center" wrapText="1"/>
    </xf>
    <xf fontId="15" fillId="2" borderId="1" numFmtId="0" xfId="0" applyFont="1" applyFill="1" applyBorder="1" applyAlignment="1">
      <alignment horizontal="center" vertical="center" wrapText="1"/>
    </xf>
    <xf fontId="16" fillId="2" borderId="1" numFmtId="9" xfId="1" applyNumberFormat="1" applyFont="1" applyFill="1" applyBorder="1" applyAlignment="1">
      <alignment horizontal="center" vertical="center" wrapText="1"/>
    </xf>
    <xf fontId="16" fillId="2" borderId="0" numFmtId="9" xfId="1" applyNumberFormat="1" applyFont="1" applyFill="1" applyAlignment="1">
      <alignment horizontal="center" vertical="center" wrapText="1"/>
    </xf>
    <xf fontId="14" fillId="12" borderId="1" numFmtId="0" xfId="0" applyFont="1" applyFill="1" applyBorder="1" applyAlignment="1">
      <alignment horizontal="center" wrapText="1"/>
    </xf>
    <xf fontId="14" fillId="12" borderId="1" numFmtId="9" xfId="1" applyNumberFormat="1" applyFont="1" applyFill="1" applyBorder="1" applyAlignment="1">
      <alignment horizontal="center" wrapText="1"/>
    </xf>
    <xf fontId="14" fillId="2" borderId="0" numFmtId="9" xfId="1" applyNumberFormat="1" applyFont="1" applyFill="1" applyAlignment="1">
      <alignment horizontal="center" wrapText="1"/>
    </xf>
    <xf fontId="14" fillId="12" borderId="1" numFmtId="160" xfId="0" applyNumberFormat="1" applyFont="1" applyFill="1" applyBorder="1" applyAlignment="1">
      <alignment horizontal="center" wrapText="1"/>
    </xf>
    <xf fontId="14" fillId="2" borderId="0" numFmtId="160" xfId="0" applyNumberFormat="1" applyFont="1" applyFill="1" applyAlignment="1">
      <alignment horizontal="center" wrapText="1"/>
    </xf>
    <xf fontId="4" fillId="3" borderId="1" numFmtId="0" xfId="0" applyFont="1" applyFill="1" applyBorder="1" applyAlignment="1">
      <alignment horizontal="center" wrapText="1"/>
    </xf>
    <xf fontId="5" fillId="0" borderId="1" numFmtId="0" xfId="0" applyFont="1" applyBorder="1" applyAlignment="1">
      <alignment horizontal="left" vertical="center" wrapText="1"/>
    </xf>
    <xf fontId="2" fillId="0" borderId="5" numFmtId="0" xfId="0" applyFont="1" applyBorder="1" applyAlignment="1">
      <alignment horizontal="center" vertical="center" wrapText="1"/>
    </xf>
    <xf fontId="12" fillId="0" borderId="5" numFmtId="0" xfId="0" applyFont="1" applyBorder="1" applyAlignment="1">
      <alignment horizontal="center" vertical="center" wrapText="1"/>
    </xf>
    <xf fontId="0" fillId="0" borderId="5" numFmtId="0" xfId="0" applyBorder="1" applyAlignment="1">
      <alignment horizontal="center" vertical="center" wrapText="1"/>
    </xf>
    <xf fontId="0" fillId="2" borderId="5" numFmtId="0" xfId="0" applyFill="1" applyBorder="1" applyAlignment="1">
      <alignment horizontal="center" vertical="center" wrapText="1"/>
    </xf>
    <xf fontId="2" fillId="3" borderId="5" numFmtId="0" xfId="0" applyFont="1" applyFill="1" applyBorder="1" applyAlignment="1">
      <alignment horizontal="center" vertical="center" wrapText="1"/>
    </xf>
    <xf fontId="2" fillId="0" borderId="5" numFmtId="2" xfId="0" applyNumberFormat="1" applyFont="1" applyBorder="1" applyAlignment="1">
      <alignment horizontal="center" vertical="center" wrapText="1"/>
    </xf>
    <xf fontId="2" fillId="0" borderId="5" numFmtId="9" xfId="1" applyNumberFormat="1" applyFont="1" applyBorder="1" applyAlignment="1">
      <alignment horizontal="center" vertical="center" wrapText="1"/>
    </xf>
    <xf fontId="2" fillId="2" borderId="5" numFmtId="2" xfId="0" applyNumberFormat="1" applyFont="1" applyFill="1" applyBorder="1" applyAlignment="1">
      <alignment horizontal="center" vertical="center" wrapText="1"/>
    </xf>
    <xf fontId="2" fillId="13" borderId="5" numFmtId="0" xfId="0" applyFont="1" applyFill="1" applyBorder="1" applyAlignment="1">
      <alignment horizontal="center" vertical="center" wrapText="1"/>
    </xf>
    <xf fontId="2" fillId="2" borderId="5" numFmtId="0" xfId="0" applyFont="1" applyFill="1" applyBorder="1" applyAlignment="1">
      <alignment horizontal="center" vertical="center" wrapText="1"/>
    </xf>
    <xf fontId="2" fillId="0" borderId="6" numFmtId="0" xfId="0" applyFont="1" applyBorder="1" applyAlignment="1">
      <alignment horizontal="center" vertical="center" wrapText="1"/>
    </xf>
    <xf fontId="12" fillId="0" borderId="6" numFmtId="0" xfId="0" applyFont="1" applyBorder="1" applyAlignment="1">
      <alignment horizontal="center" vertical="center" wrapText="1"/>
    </xf>
    <xf fontId="0" fillId="0" borderId="6" numFmtId="0" xfId="0" applyBorder="1" applyAlignment="1">
      <alignment horizontal="center" vertical="center" wrapText="1"/>
    </xf>
    <xf fontId="0" fillId="2" borderId="6" numFmtId="0" xfId="0" applyFill="1" applyBorder="1" applyAlignment="1">
      <alignment horizontal="center" vertical="center" wrapText="1"/>
    </xf>
    <xf fontId="2" fillId="3" borderId="6" numFmtId="0" xfId="0" applyFont="1" applyFill="1" applyBorder="1" applyAlignment="1">
      <alignment horizontal="center" vertical="center" wrapText="1"/>
    </xf>
    <xf fontId="2" fillId="2" borderId="6" numFmtId="0" xfId="0" applyFont="1" applyFill="1" applyBorder="1" applyAlignment="1">
      <alignment horizontal="center" vertical="center" wrapText="1"/>
    </xf>
    <xf fontId="2" fillId="0" borderId="6" numFmtId="2" xfId="0" applyNumberFormat="1" applyFont="1" applyBorder="1" applyAlignment="1">
      <alignment horizontal="center" vertical="center" wrapText="1"/>
    </xf>
    <xf fontId="2" fillId="0" borderId="6" numFmtId="9" xfId="1" applyNumberFormat="1" applyFont="1" applyBorder="1" applyAlignment="1">
      <alignment horizontal="center" vertical="center" wrapText="1"/>
    </xf>
    <xf fontId="2" fillId="2" borderId="6" numFmtId="2" xfId="0" applyNumberFormat="1" applyFont="1" applyFill="1" applyBorder="1" applyAlignment="1">
      <alignment horizontal="center" vertical="center" wrapText="1"/>
    </xf>
    <xf fontId="2" fillId="13" borderId="6" numFmtId="0" xfId="0" applyFont="1" applyFill="1" applyBorder="1" applyAlignment="1">
      <alignment horizontal="center" vertical="center" wrapText="1"/>
    </xf>
    <xf fontId="2" fillId="0" borderId="7" numFmtId="0" xfId="0" applyFont="1" applyBorder="1" applyAlignment="1">
      <alignment horizontal="center" vertical="center" wrapText="1"/>
    </xf>
    <xf fontId="12" fillId="0" borderId="7" numFmtId="0" xfId="0" applyFont="1" applyBorder="1" applyAlignment="1">
      <alignment horizontal="center" vertical="center" wrapText="1"/>
    </xf>
    <xf fontId="0" fillId="0" borderId="7" numFmtId="0" xfId="0" applyBorder="1" applyAlignment="1">
      <alignment horizontal="center" vertical="center" wrapText="1"/>
    </xf>
    <xf fontId="0" fillId="2" borderId="7" numFmtId="0" xfId="0" applyFill="1" applyBorder="1" applyAlignment="1">
      <alignment horizontal="center" vertical="center" wrapText="1"/>
    </xf>
    <xf fontId="2" fillId="3" borderId="7" numFmtId="0" xfId="0" applyFont="1" applyFill="1" applyBorder="1" applyAlignment="1">
      <alignment horizontal="center" vertical="center" wrapText="1"/>
    </xf>
    <xf fontId="2" fillId="2" borderId="7" numFmtId="0" xfId="0" applyFont="1" applyFill="1" applyBorder="1" applyAlignment="1">
      <alignment horizontal="center" vertical="center" wrapText="1"/>
    </xf>
    <xf fontId="2" fillId="0" borderId="7" numFmtId="2" xfId="0" applyNumberFormat="1" applyFont="1" applyBorder="1" applyAlignment="1">
      <alignment horizontal="center" vertical="center" wrapText="1"/>
    </xf>
    <xf fontId="2" fillId="0" borderId="7" numFmtId="9" xfId="1" applyNumberFormat="1" applyFont="1" applyBorder="1" applyAlignment="1">
      <alignment horizontal="center" vertical="center" wrapText="1"/>
    </xf>
    <xf fontId="2" fillId="2" borderId="7" numFmtId="2" xfId="0" applyNumberFormat="1" applyFont="1" applyFill="1" applyBorder="1" applyAlignment="1">
      <alignment horizontal="center" vertical="center" wrapText="1"/>
    </xf>
    <xf fontId="2" fillId="13" borderId="7" numFmtId="0" xfId="0" applyFont="1" applyFill="1" applyBorder="1" applyAlignment="1">
      <alignment horizontal="center" vertical="center" wrapText="1"/>
    </xf>
    <xf fontId="0" fillId="2" borderId="0" numFmtId="0" xfId="0" applyFill="1" applyAlignment="1">
      <alignment horizontal="center" vertical="center" wrapText="1"/>
    </xf>
    <xf fontId="14" fillId="0" borderId="0" numFmtId="2" xfId="0" applyNumberFormat="1" applyFont="1" applyAlignment="1">
      <alignment horizontal="center" wrapText="1"/>
    </xf>
    <xf fontId="14" fillId="2" borderId="0" numFmtId="2" xfId="0" applyNumberFormat="1" applyFont="1" applyFill="1" applyAlignment="1">
      <alignment horizontal="center" wrapText="1"/>
    </xf>
    <xf fontId="10" fillId="0" borderId="1" numFmtId="0" xfId="0" applyFont="1" applyBorder="1" applyAlignment="1">
      <alignment horizontal="left" wrapText="1"/>
    </xf>
    <xf fontId="17" fillId="0" borderId="1" numFmtId="0" xfId="0" applyFont="1" applyBorder="1" applyAlignment="1">
      <alignment horizontal="left" vertical="top"/>
    </xf>
    <xf fontId="5" fillId="0" borderId="3" numFmtId="0" xfId="0" applyFont="1" applyBorder="1" applyAlignment="1">
      <alignment vertical="center" wrapText="1"/>
    </xf>
    <xf fontId="5" fillId="0" borderId="4" numFmtId="0" xfId="0" applyFont="1" applyBorder="1" applyAlignment="1">
      <alignment vertical="center" wrapText="1"/>
    </xf>
    <xf fontId="2" fillId="2" borderId="1" numFmtId="0" xfId="0" applyFont="1" applyFill="1" applyBorder="1" applyAlignment="1">
      <alignment horizontal="center" vertical="center" wrapText="1"/>
    </xf>
    <xf fontId="18" fillId="2" borderId="1" numFmtId="0" xfId="0" applyFont="1" applyFill="1" applyBorder="1" applyAlignment="1">
      <alignment horizontal="center" vertical="center" wrapText="1"/>
    </xf>
    <xf fontId="19" fillId="2" borderId="1" numFmtId="0" xfId="0" applyFont="1" applyFill="1" applyBorder="1" applyAlignment="1">
      <alignment horizontal="center" vertical="center" wrapText="1"/>
    </xf>
    <xf fontId="0" fillId="2" borderId="5" numFmtId="0" xfId="0" applyFill="1" applyBorder="1" applyAlignment="1">
      <alignment horizontal="left" vertical="center" wrapText="1"/>
    </xf>
    <xf fontId="0" fillId="12" borderId="1" numFmtId="0" xfId="0" applyFill="1" applyBorder="1" applyAlignment="1">
      <alignment horizontal="center" vertical="center" wrapText="1"/>
    </xf>
    <xf fontId="20" fillId="2" borderId="1" numFmtId="0" xfId="0" applyFont="1" applyFill="1" applyBorder="1" applyAlignment="1">
      <alignment horizontal="center" vertical="center" wrapText="1"/>
    </xf>
    <xf fontId="0" fillId="0" borderId="1" numFmtId="2" xfId="0" applyNumberFormat="1" applyBorder="1" applyAlignment="1">
      <alignment horizontal="center" vertical="center" wrapText="1"/>
    </xf>
    <xf fontId="0" fillId="2" borderId="1" numFmtId="9" xfId="0" applyNumberFormat="1" applyFill="1" applyBorder="1" applyAlignment="1">
      <alignment horizontal="center" vertical="center" wrapText="1"/>
    </xf>
    <xf fontId="0" fillId="2" borderId="1" numFmtId="2" xfId="0" applyNumberFormat="1" applyFill="1" applyBorder="1" applyAlignment="1">
      <alignment horizontal="center" vertical="center" wrapText="1"/>
    </xf>
    <xf fontId="14" fillId="11" borderId="1" numFmtId="0" xfId="0" applyFont="1" applyFill="1" applyBorder="1" applyAlignment="1">
      <alignment horizontal="center" vertical="center" wrapText="1"/>
    </xf>
    <xf fontId="0" fillId="2" borderId="1" numFmtId="0" xfId="0" applyFill="1" applyBorder="1" applyAlignment="1">
      <alignment horizontal="center" vertical="center" wrapText="1"/>
    </xf>
    <xf fontId="0" fillId="2" borderId="6" numFmtId="0" xfId="0" applyFill="1" applyBorder="1" applyAlignment="1">
      <alignment horizontal="left" vertical="center" wrapText="1"/>
    </xf>
    <xf fontId="0" fillId="2" borderId="7" numFmtId="0" xfId="0" applyFill="1" applyBorder="1" applyAlignment="1">
      <alignment horizontal="left" vertical="center" wrapText="1"/>
    </xf>
    <xf fontId="0" fillId="0" borderId="0" numFmtId="0" xfId="0" applyAlignment="1">
      <alignment horizontal="left" vertical="center" wrapText="1"/>
    </xf>
    <xf fontId="5" fillId="0" borderId="0" numFmtId="0" xfId="0" applyFont="1" applyAlignment="1">
      <alignment wrapText="1"/>
    </xf>
    <xf fontId="0" fillId="0" borderId="5" numFmtId="0" xfId="0" applyBorder="1" applyAlignment="1">
      <alignment horizontal="left" vertical="center" wrapText="1"/>
    </xf>
    <xf fontId="0" fillId="0" borderId="1" numFmtId="9" xfId="1" applyNumberFormat="1" applyBorder="1" applyAlignment="1">
      <alignment horizontal="center" vertical="center" wrapText="1"/>
    </xf>
    <xf fontId="0" fillId="0" borderId="6" numFmtId="0" xfId="0" applyBorder="1" applyAlignment="1">
      <alignment horizontal="left" vertical="center" wrapText="1"/>
    </xf>
    <xf fontId="0" fillId="0" borderId="7" numFmtId="0" xfId="0" applyBorder="1" applyAlignment="1">
      <alignment horizontal="left" vertical="center" wrapText="1"/>
    </xf>
    <xf fontId="0" fillId="0" borderId="1" numFmtId="9" xfId="0" applyNumberFormat="1" applyBorder="1" applyAlignment="1">
      <alignment horizontal="center" vertical="center" wrapText="1"/>
    </xf>
    <xf fontId="4" fillId="0" borderId="0" numFmtId="0" xfId="0" applyFont="1" applyAlignment="1">
      <alignment horizontal="center" vertical="center" wrapText="1"/>
    </xf>
    <xf fontId="4" fillId="0" borderId="0" numFmtId="0" xfId="0" applyFont="1" applyAlignment="1">
      <alignment vertical="center" wrapText="1"/>
    </xf>
    <xf fontId="5" fillId="0" borderId="0" numFmtId="0" xfId="0" applyFont="1" applyAlignment="1">
      <alignment vertical="center" wrapText="1"/>
    </xf>
    <xf fontId="5" fillId="0" borderId="0" numFmtId="2" xfId="0" applyNumberFormat="1" applyFont="1" applyAlignment="1">
      <alignment horizontal="center" vertical="center" wrapText="1"/>
    </xf>
    <xf fontId="5" fillId="0" borderId="0" numFmtId="0" xfId="0" applyFont="1" applyAlignment="1">
      <alignment horizontal="center" vertical="center" wrapText="1"/>
    </xf>
    <xf fontId="17" fillId="0" borderId="2" numFmtId="0" xfId="0" applyFont="1" applyBorder="1" applyAlignment="1">
      <alignment horizontal="left" vertical="center" wrapText="1"/>
    </xf>
    <xf fontId="17" fillId="0" borderId="3" numFmtId="0" xfId="0" applyFont="1" applyBorder="1" applyAlignment="1">
      <alignment horizontal="left" vertical="center" wrapText="1"/>
    </xf>
    <xf fontId="17" fillId="0" borderId="4" numFmtId="0" xfId="0" applyFont="1" applyBorder="1" applyAlignment="1">
      <alignment horizontal="left" vertical="center" wrapText="1"/>
    </xf>
    <xf fontId="17" fillId="0" borderId="2" numFmtId="0" xfId="0" applyFont="1" applyBorder="1" applyAlignment="1">
      <alignment horizontal="left" vertical="top"/>
    </xf>
    <xf fontId="17" fillId="0" borderId="3" numFmtId="0" xfId="0" applyFont="1" applyBorder="1" applyAlignment="1">
      <alignment horizontal="left" vertical="top"/>
    </xf>
    <xf fontId="17" fillId="0" borderId="4" numFmtId="0" xfId="0" applyFont="1" applyBorder="1" applyAlignment="1">
      <alignment horizontal="left" vertical="top"/>
    </xf>
    <xf fontId="4" fillId="0" borderId="1" numFmtId="0" xfId="0" applyFont="1" applyBorder="1" applyAlignment="1">
      <alignment horizontal="center" vertical="center" wrapText="1"/>
    </xf>
    <xf fontId="14" fillId="2" borderId="1" numFmtId="0" xfId="0" applyFont="1" applyFill="1" applyBorder="1" applyAlignment="1">
      <alignment horizontal="left" vertical="center" wrapText="1"/>
    </xf>
    <xf fontId="5" fillId="3" borderId="1" numFmtId="0" xfId="0" applyFont="1" applyFill="1" applyBorder="1" applyAlignment="1">
      <alignment wrapText="1"/>
    </xf>
    <xf fontId="5" fillId="0" borderId="1" numFmtId="0" xfId="0" applyFont="1" applyBorder="1" applyAlignment="1">
      <alignment horizontal="center" vertical="center" wrapText="1"/>
    </xf>
    <xf fontId="4" fillId="0" borderId="1" numFmtId="2" xfId="0" applyNumberFormat="1" applyFont="1" applyBorder="1" applyAlignment="1">
      <alignment horizontal="center" vertical="center" wrapText="1"/>
    </xf>
    <xf fontId="4" fillId="0" borderId="1" numFmtId="9" xfId="1" applyNumberFormat="1" applyFont="1" applyBorder="1" applyAlignment="1">
      <alignment horizontal="center" vertical="center" wrapText="1"/>
    </xf>
    <xf fontId="4" fillId="11" borderId="1" numFmtId="0" xfId="0" applyFont="1" applyFill="1" applyBorder="1" applyAlignment="1">
      <alignment horizontal="center" vertical="center" wrapText="1"/>
    </xf>
    <xf fontId="5" fillId="0" borderId="1" numFmtId="0" xfId="0" applyFont="1" applyBorder="1" applyAlignment="1">
      <alignment wrapText="1"/>
    </xf>
    <xf fontId="7" fillId="2" borderId="0" numFmtId="0" xfId="0" applyFont="1" applyFill="1" applyAlignment="1">
      <alignment horizontal="center" vertical="center" wrapText="1"/>
    </xf>
    <xf fontId="8" fillId="2" borderId="0" numFmtId="0" xfId="0" applyFont="1" applyFill="1" applyAlignment="1">
      <alignment horizontal="left" vertical="center" wrapText="1"/>
    </xf>
    <xf fontId="7" fillId="2" borderId="0" numFmtId="0" xfId="0" applyFont="1" applyFill="1" applyAlignment="1">
      <alignment horizontal="left" vertical="center" wrapText="1"/>
    </xf>
    <xf fontId="2" fillId="0" borderId="8" numFmtId="0" xfId="0" applyFont="1" applyBorder="1" applyAlignment="1">
      <alignment horizontal="center" vertical="center" wrapText="1"/>
    </xf>
    <xf fontId="4" fillId="8" borderId="1" numFmtId="0" xfId="0" applyFont="1" applyFill="1" applyBorder="1" applyAlignment="1">
      <alignment horizontal="center" vertical="center"/>
    </xf>
    <xf fontId="0" fillId="0" borderId="8" numFmtId="0" xfId="0" applyBorder="1" applyAlignment="1">
      <alignment horizontal="center" vertical="center" wrapText="1"/>
    </xf>
    <xf fontId="14" fillId="0" borderId="8" numFmtId="2" xfId="0" applyNumberFormat="1" applyFont="1" applyBorder="1" applyAlignment="1">
      <alignment horizontal="center" wrapText="1"/>
    </xf>
    <xf fontId="5" fillId="12" borderId="1" numFmtId="0" xfId="0" applyFont="1" applyFill="1" applyBorder="1" applyAlignment="1">
      <alignment wrapText="1"/>
    </xf>
    <xf fontId="5" fillId="2" borderId="1" numFmtId="0" xfId="0" applyFont="1" applyFill="1" applyBorder="1" applyAlignment="1">
      <alignment horizontal="center" vertical="center" wrapText="1"/>
    </xf>
    <xf fontId="4" fillId="0" borderId="1" numFmtId="160" xfId="0" applyNumberFormat="1" applyFont="1" applyBorder="1" applyAlignment="1">
      <alignment horizontal="center" vertical="center" wrapText="1"/>
    </xf>
    <xf fontId="4" fillId="0" borderId="1" numFmtId="9" xfId="0" applyNumberFormat="1" applyFont="1" applyBorder="1" applyAlignment="1">
      <alignment horizontal="center" vertical="center" wrapText="1"/>
    </xf>
    <xf fontId="4" fillId="13" borderId="1" numFmtId="0" xfId="0" applyFont="1" applyFill="1" applyBorder="1" applyAlignment="1">
      <alignment horizontal="center" vertical="center" wrapText="1"/>
    </xf>
    <xf fontId="21" fillId="2" borderId="1" numFmtId="0" xfId="0" applyFont="1" applyFill="1" applyBorder="1" applyAlignment="1">
      <alignment horizontal="left" vertical="center" wrapText="1"/>
    </xf>
    <xf fontId="5" fillId="3" borderId="1" numFmtId="0" xfId="0" applyFont="1" applyFill="1" applyBorder="1" applyAlignment="1">
      <alignment vertical="top" wrapText="1"/>
    </xf>
    <xf fontId="5" fillId="3" borderId="1" numFmtId="0" xfId="0" applyFont="1" applyFill="1" applyBorder="1" applyAlignment="1">
      <alignment horizontal="center" vertical="center" wrapText="1"/>
    </xf>
    <xf fontId="5" fillId="3" borderId="1" numFmtId="0" xfId="0" applyFont="1" applyFill="1" applyBorder="1" applyAlignment="1">
      <alignment vertical="center" wrapText="1"/>
    </xf>
    <xf fontId="22" fillId="14" borderId="1" numFmtId="0" xfId="0" applyFont="1" applyFill="1" applyBorder="1" applyAlignment="1">
      <alignment horizontal="center" vertical="center" wrapText="1"/>
    </xf>
    <xf fontId="0" fillId="2" borderId="1" numFmtId="0" xfId="0" applyFill="1" applyBorder="1" applyAlignment="1">
      <alignment horizontal="center" vertical="center"/>
    </xf>
    <xf fontId="23" fillId="2" borderId="1" numFmtId="0" xfId="0" applyFont="1" applyFill="1" applyBorder="1" applyAlignment="1">
      <alignment horizontal="center" vertical="center" wrapText="1"/>
    </xf>
    <xf fontId="0" fillId="2" borderId="5" numFmtId="0" xfId="0" applyFill="1" applyBorder="1" applyAlignment="1">
      <alignment horizontal="center" vertical="center"/>
    </xf>
    <xf fontId="0" fillId="2" borderId="7" numFmtId="0" xfId="0" applyFill="1" applyBorder="1" applyAlignment="1">
      <alignment horizontal="center" vertical="center"/>
    </xf>
    <xf fontId="0" fillId="0" borderId="0" numFmtId="0" xfId="0" applyAlignment="1">
      <alignment horizontal="center" wrapText="1"/>
    </xf>
    <xf fontId="10" fillId="0" borderId="0" numFmtId="0" xfId="0" applyFont="1" applyAlignment="1">
      <alignment horizontal="left" wrapText="1"/>
    </xf>
    <xf fontId="4" fillId="8" borderId="3" numFmtId="0" xfId="0" applyFont="1" applyFill="1" applyBorder="1" applyAlignment="1">
      <alignment horizontal="center" vertical="center"/>
    </xf>
    <xf fontId="16" fillId="0" borderId="0" numFmtId="0" xfId="0" applyFont="1" applyAlignment="1">
      <alignment horizontal="left" vertical="center" wrapText="1"/>
    </xf>
    <xf fontId="12" fillId="12" borderId="1" numFmtId="0" xfId="0" applyFont="1" applyFill="1" applyBorder="1" applyAlignment="1">
      <alignment horizontal="center" wrapText="1"/>
    </xf>
    <xf fontId="12" fillId="2" borderId="5" numFmtId="0" xfId="0" applyFont="1" applyFill="1" applyBorder="1" applyAlignment="1">
      <alignment horizontal="center" vertical="center" wrapText="1"/>
    </xf>
    <xf fontId="15" fillId="0" borderId="5" numFmtId="0" xfId="0" applyFont="1" applyBorder="1" applyAlignment="1">
      <alignment horizontal="center" vertical="center" wrapText="1"/>
    </xf>
    <xf fontId="16" fillId="0" borderId="1" numFmtId="0" xfId="0" applyFont="1" applyBorder="1" applyAlignment="1">
      <alignment horizontal="left" vertical="center" wrapText="1"/>
    </xf>
    <xf fontId="16" fillId="0" borderId="1" numFmtId="0" xfId="0" applyFont="1" applyBorder="1" applyAlignment="1">
      <alignment horizontal="center" vertical="center" wrapText="1"/>
    </xf>
    <xf fontId="12" fillId="2" borderId="6" numFmtId="0" xfId="0" applyFont="1" applyFill="1" applyBorder="1" applyAlignment="1">
      <alignment horizontal="center" vertical="center" wrapText="1"/>
    </xf>
    <xf fontId="15" fillId="0" borderId="6" numFmtId="0" xfId="0" applyFont="1" applyBorder="1" applyAlignment="1">
      <alignment horizontal="center" vertical="center" wrapText="1"/>
    </xf>
    <xf fontId="12" fillId="2" borderId="7" numFmtId="0" xfId="0" applyFont="1" applyFill="1" applyBorder="1" applyAlignment="1">
      <alignment horizontal="center" vertical="center" wrapText="1"/>
    </xf>
    <xf fontId="15" fillId="0" borderId="7" numFmtId="0" xfId="0" applyFont="1" applyBorder="1" applyAlignment="1">
      <alignment horizontal="center" vertical="center" wrapText="1"/>
    </xf>
    <xf fontId="16" fillId="0" borderId="1" numFmtId="0" xfId="0" applyFont="1" applyBorder="1" applyAlignment="1" quotePrefix="1">
      <alignment horizontal="center" vertical="center" wrapText="1"/>
    </xf>
    <xf fontId="15" fillId="0" borderId="5" numFmtId="0" xfId="0" applyFont="1" applyBorder="1" applyAlignment="1">
      <alignment horizontal="left" vertical="center" wrapText="1"/>
    </xf>
    <xf fontId="15" fillId="0" borderId="6" numFmtId="0" xfId="0" applyFont="1" applyBorder="1" applyAlignment="1">
      <alignment horizontal="left" vertical="center" wrapText="1"/>
    </xf>
    <xf fontId="15" fillId="0" borderId="7" numFmtId="0" xfId="0" applyFont="1" applyBorder="1" applyAlignment="1">
      <alignment horizontal="left" vertical="center" wrapText="1"/>
    </xf>
    <xf fontId="12" fillId="0" borderId="1" numFmtId="0" xfId="0" applyFont="1" applyBorder="1" applyAlignment="1">
      <alignment horizontal="center" vertical="center" wrapText="1"/>
    </xf>
    <xf fontId="15" fillId="0" borderId="1" numFmtId="0" xfId="0" applyFont="1" applyBorder="1" applyAlignment="1">
      <alignment horizontal="center" vertical="center" wrapText="1"/>
    </xf>
    <xf fontId="24" fillId="0" borderId="0" numFmtId="0" xfId="0" applyFont="1" applyAlignment="1">
      <alignment horizontal="left" vertical="top" wrapText="1"/>
    </xf>
    <xf fontId="14" fillId="0" borderId="0" numFmtId="0" xfId="0" applyFont="1" applyAlignment="1">
      <alignment horizontal="left" vertical="center" wrapText="1"/>
    </xf>
    <xf fontId="4" fillId="9" borderId="2" numFmtId="0" xfId="0" applyFont="1" applyFill="1" applyBorder="1" applyAlignment="1">
      <alignment horizontal="center" vertical="center"/>
    </xf>
    <xf fontId="4" fillId="9" borderId="3" numFmtId="0" xfId="0" applyFont="1" applyFill="1" applyBorder="1" applyAlignment="1">
      <alignment horizontal="center" vertical="center"/>
    </xf>
    <xf fontId="4" fillId="9" borderId="4" numFmtId="0" xfId="0" applyFont="1" applyFill="1" applyBorder="1" applyAlignment="1">
      <alignment horizontal="center" vertical="center"/>
    </xf>
    <xf fontId="2" fillId="12" borderId="1" numFmtId="0" xfId="0" applyFont="1" applyFill="1" applyBorder="1" applyAlignment="1">
      <alignment horizontal="center" wrapText="1"/>
    </xf>
    <xf fontId="16" fillId="0" borderId="1" numFmtId="9" xfId="0" applyNumberFormat="1" applyFont="1" applyBorder="1" applyAlignment="1">
      <alignment horizontal="center" vertical="center" wrapText="1"/>
    </xf>
    <xf fontId="4" fillId="10" borderId="2" numFmtId="0" xfId="0" applyFont="1" applyFill="1" applyBorder="1" applyAlignment="1">
      <alignment horizontal="center" vertical="center" wrapText="1"/>
    </xf>
    <xf fontId="4" fillId="10" borderId="3" numFmtId="0" xfId="0" applyFont="1" applyFill="1" applyBorder="1" applyAlignment="1">
      <alignment horizontal="center" vertical="center" wrapText="1"/>
    </xf>
    <xf fontId="4" fillId="10" borderId="4" numFmtId="0" xfId="0" applyFont="1" applyFill="1" applyBorder="1" applyAlignment="1">
      <alignment horizontal="center" vertical="center" wrapText="1"/>
    </xf>
    <xf fontId="12" fillId="2" borderId="1" numFmtId="0" xfId="0" applyFont="1" applyFill="1" applyBorder="1" applyAlignment="1">
      <alignment horizontal="center" vertical="center" wrapText="1"/>
    </xf>
    <xf fontId="15" fillId="2" borderId="5" numFmtId="0" xfId="0" applyFont="1" applyFill="1" applyBorder="1" applyAlignment="1">
      <alignment horizontal="center" vertical="center" wrapText="1"/>
    </xf>
    <xf fontId="16" fillId="2" borderId="1" numFmtId="0" xfId="0" applyFont="1" applyFill="1" applyBorder="1" applyAlignment="1">
      <alignment horizontal="left" vertical="center" wrapText="1"/>
    </xf>
    <xf fontId="16" fillId="2" borderId="1" numFmtId="0" xfId="0" applyFont="1" applyFill="1" applyBorder="1" applyAlignment="1">
      <alignment horizontal="center" vertical="center" wrapText="1"/>
    </xf>
    <xf fontId="15" fillId="2" borderId="6" numFmtId="0" xfId="0" applyFont="1" applyFill="1" applyBorder="1" applyAlignment="1">
      <alignment horizontal="center" vertical="center" wrapText="1"/>
    </xf>
    <xf fontId="16" fillId="2" borderId="1" numFmtId="0" xfId="0" applyFont="1" applyFill="1" applyBorder="1" applyAlignment="1" quotePrefix="1">
      <alignment horizontal="center" vertical="center" wrapText="1"/>
    </xf>
    <xf fontId="15" fillId="2" borderId="7" numFmtId="0" xfId="0" applyFont="1" applyFill="1" applyBorder="1" applyAlignment="1">
      <alignment horizontal="center" vertical="center" wrapText="1"/>
    </xf>
    <xf fontId="14" fillId="0" borderId="0" numFmtId="0" xfId="0" applyFont="1" applyAlignment="1">
      <alignment vertical="center" wrapText="1"/>
    </xf>
    <xf fontId="25" fillId="0" borderId="0" numFmtId="0" xfId="0" applyFont="1" applyAlignment="1">
      <alignment horizontal="left" wrapText="1"/>
    </xf>
    <xf fontId="2" fillId="0" borderId="1" numFmtId="0" xfId="0" applyFont="1" applyBorder="1" applyAlignment="1">
      <alignment horizontal="center" wrapText="1"/>
    </xf>
    <xf fontId="0" fillId="0" borderId="1" numFmtId="0" xfId="0" applyBorder="1" applyAlignment="1">
      <alignment horizontal="center" wrapText="1"/>
    </xf>
    <xf fontId="0" fillId="15" borderId="1" numFmtId="0" xfId="0" applyFill="1" applyBorder="1" applyAlignment="1">
      <alignment horizontal="center" wrapText="1"/>
    </xf>
    <xf fontId="0" fillId="13" borderId="1" numFmtId="0" xfId="0" applyFill="1" applyBorder="1" applyAlignment="1">
      <alignment horizontal="center" wrapText="1"/>
    </xf>
    <xf fontId="0" fillId="16" borderId="1" numFmtId="0" xfId="0" applyFill="1" applyBorder="1" applyAlignment="1">
      <alignment horizontal="center" wrapText="1"/>
    </xf>
    <xf fontId="0" fillId="17" borderId="1" numFmtId="0" xfId="0" applyFill="1" applyBorder="1" applyAlignment="1">
      <alignment horizontal="center" wrapText="1"/>
    </xf>
    <xf fontId="2" fillId="0" borderId="0" numFmtId="0" xfId="0" applyFont="1" applyAlignment="1">
      <alignment horizontal="left" wrapText="1"/>
    </xf>
    <xf fontId="22" fillId="18" borderId="1" numFmtId="0" xfId="0" applyFont="1" applyFill="1" applyBorder="1" applyAlignment="1">
      <alignment horizontal="center" wrapText="1"/>
    </xf>
    <xf fontId="22" fillId="18" borderId="5" numFmtId="0" xfId="0" applyFont="1" applyFill="1" applyBorder="1" applyAlignment="1">
      <alignment horizontal="center" textRotation="90" vertical="center" wrapText="1"/>
    </xf>
    <xf fontId="2" fillId="12" borderId="1" numFmtId="0" xfId="0" applyFont="1" applyFill="1" applyBorder="1" applyAlignment="1">
      <alignment wrapText="1"/>
    </xf>
    <xf fontId="26" fillId="0" borderId="1" numFmtId="0" xfId="0" applyFont="1" applyBorder="1" applyAlignment="1">
      <alignment horizontal="center" wrapText="1"/>
    </xf>
    <xf fontId="22" fillId="18" borderId="6" numFmtId="0" xfId="0" applyFont="1" applyFill="1" applyBorder="1" applyAlignment="1">
      <alignment horizontal="center" textRotation="90" vertical="center" wrapText="1"/>
    </xf>
    <xf fontId="0" fillId="11" borderId="1" numFmtId="0" xfId="0" applyFill="1" applyBorder="1" applyAlignment="1">
      <alignment horizontal="center" wrapText="1"/>
    </xf>
    <xf fontId="26" fillId="11" borderId="1" numFmtId="0" xfId="0" applyFont="1" applyFill="1" applyBorder="1" applyAlignment="1">
      <alignment horizontal="center" wrapText="1"/>
    </xf>
    <xf fontId="26" fillId="13" borderId="1" numFmtId="0" xfId="0" applyFont="1" applyFill="1" applyBorder="1" applyAlignment="1">
      <alignment horizontal="center" wrapText="1"/>
    </xf>
    <xf fontId="26" fillId="16" borderId="1" numFmtId="0" xfId="0" applyFont="1" applyFill="1" applyBorder="1" applyAlignment="1">
      <alignment horizontal="center" wrapText="1"/>
    </xf>
    <xf fontId="22" fillId="18" borderId="7" numFmtId="0" xfId="0" applyFont="1" applyFill="1" applyBorder="1" applyAlignment="1">
      <alignment horizontal="center" textRotation="90" vertical="center" wrapText="1"/>
    </xf>
    <xf fontId="26" fillId="17" borderId="1" numFmtId="0" xfId="0" applyFont="1" applyFill="1" applyBorder="1" applyAlignment="1">
      <alignment horizontal="center" wrapText="1"/>
    </xf>
    <xf fontId="10" fillId="0" borderId="0" numFmtId="0" xfId="0" applyFont="1" applyAlignment="1">
      <alignment horizontal="left" vertical="center" wrapText="1"/>
    </xf>
    <xf fontId="4" fillId="0" borderId="0" numFmtId="0" xfId="0" applyFont="1" applyAlignment="1">
      <alignment horizontal="left" vertical="center" wrapText="1"/>
    </xf>
    <xf fontId="16" fillId="0" borderId="1" numFmtId="0" xfId="0" applyFont="1" applyBorder="1" applyAlignment="1">
      <alignment vertical="center" wrapText="1"/>
    </xf>
    <xf fontId="2" fillId="0" borderId="0" numFmtId="0" xfId="0" applyFont="1" applyAlignment="1">
      <alignment vertical="center" wrapText="1"/>
    </xf>
    <xf fontId="27" fillId="19" borderId="9" numFmtId="0" xfId="0" applyFont="1" applyFill="1" applyBorder="1" applyAlignment="1">
      <alignment horizontal="center" vertical="center" wrapText="1"/>
    </xf>
    <xf fontId="27" fillId="19" borderId="10" numFmtId="0" xfId="0" applyFont="1" applyFill="1" applyBorder="1" applyAlignment="1">
      <alignment horizontal="center" vertical="center" wrapText="1"/>
    </xf>
    <xf fontId="27" fillId="19" borderId="11" numFmtId="0" xfId="0" applyFont="1" applyFill="1" applyBorder="1" applyAlignment="1">
      <alignment horizontal="center" vertical="center" wrapText="1"/>
    </xf>
    <xf fontId="2" fillId="3" borderId="4" numFmtId="0" xfId="0" applyFont="1" applyFill="1" applyBorder="1" applyAlignment="1">
      <alignment horizontal="center" vertical="center" wrapText="1"/>
    </xf>
    <xf fontId="28" fillId="0" borderId="9" numFmtId="0" xfId="0" applyFont="1" applyBorder="1" applyAlignment="1">
      <alignment horizontal="center" vertical="center" wrapText="1"/>
    </xf>
    <xf fontId="29" fillId="0" borderId="9" numFmtId="0" xfId="0" applyFont="1" applyBorder="1" applyAlignment="1">
      <alignment vertical="center" wrapText="1"/>
    </xf>
    <xf fontId="29" fillId="0" borderId="9" numFmtId="0" xfId="0" applyFont="1" applyBorder="1" applyAlignment="1">
      <alignment horizontal="center" vertical="center" wrapText="1"/>
    </xf>
    <xf fontId="29" fillId="12" borderId="9" numFmtId="0" xfId="0" applyFont="1" applyFill="1" applyBorder="1" applyAlignment="1">
      <alignment horizontal="center" vertical="center" wrapText="1"/>
    </xf>
    <xf fontId="29" fillId="0" borderId="9" numFmtId="0" xfId="0" applyFont="1" applyBorder="1" applyAlignment="1" quotePrefix="1">
      <alignment vertical="center" wrapText="1"/>
    </xf>
    <xf fontId="16" fillId="0" borderId="4" numFmtId="0" xfId="0" applyFont="1" applyBorder="1" applyAlignment="1">
      <alignment vertical="center" wrapText="1"/>
    </xf>
    <xf fontId="28" fillId="3" borderId="9" numFmtId="0" xfId="0" applyFont="1" applyFill="1" applyBorder="1" applyAlignment="1">
      <alignment horizontal="center" vertical="center" wrapText="1"/>
    </xf>
    <xf fontId="29" fillId="20" borderId="9" numFmtId="0" xfId="0" applyFont="1" applyFill="1" applyBorder="1" applyAlignment="1">
      <alignment horizontal="center" vertical="center" wrapText="1"/>
    </xf>
    <xf fontId="29" fillId="13" borderId="9" numFmtId="0" xfId="0" applyFont="1" applyFill="1" applyBorder="1" applyAlignment="1">
      <alignment vertical="center" wrapText="1"/>
    </xf>
    <xf fontId="29" fillId="13" borderId="9" numFmtId="0" xfId="0" applyFont="1" applyFill="1" applyBorder="1" applyAlignment="1">
      <alignment horizontal="center" vertical="center" wrapText="1"/>
    </xf>
    <xf fontId="0" fillId="3" borderId="1" numFmtId="0" xfId="0" applyFill="1" applyBorder="1" applyAlignment="1">
      <alignment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22" Type="http://schemas.openxmlformats.org/officeDocument/2006/relationships/styles" Target="styles.xml"/><Relationship  Id="rId21" Type="http://schemas.openxmlformats.org/officeDocument/2006/relationships/sharedStrings" Target="sharedStrings.xml"/><Relationship  Id="rId13" Type="http://schemas.openxmlformats.org/officeDocument/2006/relationships/worksheet" Target="worksheets/sheet12.xml"/><Relationship  Id="rId11" Type="http://schemas.openxmlformats.org/officeDocument/2006/relationships/worksheet" Target="worksheets/sheet10.xml"/><Relationship  Id="rId18" Type="http://schemas.openxmlformats.org/officeDocument/2006/relationships/worksheet" Target="worksheets/sheet17.xml"/><Relationship  Id="rId17" Type="http://schemas.openxmlformats.org/officeDocument/2006/relationships/worksheet" Target="worksheets/sheet16.xml"/><Relationship  Id="rId10" Type="http://schemas.openxmlformats.org/officeDocument/2006/relationships/worksheet" Target="worksheets/sheet9.xml"/><Relationship  Id="rId15" Type="http://schemas.openxmlformats.org/officeDocument/2006/relationships/worksheet" Target="worksheets/sheet14.xml"/><Relationship  Id="rId9" Type="http://schemas.openxmlformats.org/officeDocument/2006/relationships/worksheet" Target="worksheets/sheet8.xml"/><Relationship  Id="rId20" Type="http://schemas.openxmlformats.org/officeDocument/2006/relationships/theme" Target="theme/theme1.xml"/><Relationship  Id="rId19" Type="http://schemas.openxmlformats.org/officeDocument/2006/relationships/worksheet" Target="worksheets/sheet18.xml"/><Relationship  Id="rId8" Type="http://schemas.openxmlformats.org/officeDocument/2006/relationships/worksheet" Target="worksheets/sheet7.xml"/><Relationship  Id="rId7" Type="http://schemas.openxmlformats.org/officeDocument/2006/relationships/worksheet" Target="worksheets/sheet6.xml"/><Relationship  Id="rId14" Type="http://schemas.openxmlformats.org/officeDocument/2006/relationships/worksheet" Target="worksheets/sheet13.xml"/><Relationship  Id="rId6" Type="http://schemas.openxmlformats.org/officeDocument/2006/relationships/worksheet" Target="worksheets/sheet5.xml"/><Relationship  Id="rId5" Type="http://schemas.openxmlformats.org/officeDocument/2006/relationships/worksheet" Target="worksheets/sheet4.xml"/><Relationship  Id="rId4" Type="http://schemas.openxmlformats.org/officeDocument/2006/relationships/worksheet" Target="worksheets/sheet3.xml"/><Relationship  Id="rId16" Type="http://schemas.openxmlformats.org/officeDocument/2006/relationships/worksheet" Target="worksheets/sheet15.xml"/><Relationship  Id="rId12" Type="http://schemas.openxmlformats.org/officeDocument/2006/relationships/worksheet" Target="worksheets/sheet11.xml"/><Relationship  Id="rId3" Type="http://schemas.openxmlformats.org/officeDocument/2006/relationships/worksheet" Target="worksheets/sheet2.xml"/><Relationship  Id="rId2" Type="http://schemas.openxmlformats.org/officeDocument/2006/relationships/worksheet" Target="worksheets/sheet1.xml"/><Relationship  Id="rId1" Type="http://schemas.openxmlformats.org/officeDocument/2006/relationships/pivotCacheDefinition" Target="pivotCache/pivotCacheDefinition1.xml"/></Relationships>
</file>

<file path=xl/drawings/_rels/drawing1.xml.rels><?xml version="1.0" encoding="UTF-8" standalone="yes"?><Relationships xmlns="http://schemas.openxmlformats.org/package/2006/relationships"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1</xdr:col>
      <xdr:colOff>19050</xdr:colOff>
      <xdr:row>6</xdr:row>
      <xdr:rowOff>180974</xdr:rowOff>
    </xdr:from>
    <xdr:to>
      <xdr:col>2</xdr:col>
      <xdr:colOff>1047750</xdr:colOff>
      <xdr:row>16</xdr:row>
      <xdr:rowOff>88899</xdr:rowOff>
    </xdr:to>
    <xdr:sp>
      <xdr:nvSpPr>
        <xdr:cNvPr id="13314" name="Text Box 2" hidden="0"/>
        <xdr:cNvSpPr txBox="1">
          <a:spLocks noChangeArrowheads="1"/>
        </xdr:cNvSpPr>
      </xdr:nvSpPr>
      <xdr:spPr bwMode="auto">
        <a:xfrm>
          <a:off x="1644650" y="1285873"/>
          <a:ext cx="5219700" cy="1800225"/>
        </a:xfrm>
        <a:prstGeom prst="rect">
          <a:avLst/>
        </a:prstGeom>
        <a:solidFill>
          <a:srgbClr val="E4EAEF"/>
        </a:solidFill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ctr">
            <a:defRPr sz="1000"/>
          </a:pPr>
          <a:endParaRPr lang="it-IT" sz="1800" b="0" i="0" u="none" strike="noStrike">
            <a:solidFill>
              <a:srgbClr val="256291"/>
            </a:solidFill>
            <a:latin typeface="Source Sans Pro Black"/>
          </a:endParaRPr>
        </a:p>
        <a:p>
          <a:pPr algn="ctr">
            <a:defRPr sz="1000"/>
          </a:pPr>
          <a:r>
            <a:rPr lang="it-IT" sz="2800" b="0" i="0" u="none" strike="noStrike">
              <a:solidFill>
                <a:srgbClr val="256291"/>
              </a:solidFill>
              <a:latin typeface="Source Sans Pro Black"/>
            </a:rPr>
            <a:t>Azienda speciale consortile</a:t>
          </a:r>
          <a:endParaRPr/>
        </a:p>
        <a:p>
          <a:pPr algn="ctr">
            <a:defRPr sz="1000"/>
          </a:pPr>
          <a:r>
            <a:rPr lang="it-IT" sz="2800" b="0" i="0" u="none" strike="noStrike">
              <a:solidFill>
                <a:srgbClr val="256291"/>
              </a:solidFill>
              <a:latin typeface="Source Sans Pro Black"/>
            </a:rPr>
            <a:t> </a:t>
          </a:r>
          <a:endParaRPr/>
        </a:p>
        <a:p>
          <a:pPr algn="ctr">
            <a:defRPr sz="1000"/>
          </a:pPr>
          <a:r>
            <a:rPr lang="it-IT" sz="2800" b="0" i="0" u="none" strike="noStrike">
              <a:solidFill>
                <a:srgbClr val="256291"/>
              </a:solidFill>
              <a:latin typeface="Source Sans Pro Black"/>
            </a:rPr>
            <a:t>ATSP Valle Camonica</a:t>
          </a:r>
          <a:endParaRPr/>
        </a:p>
      </xdr:txBody>
    </xdr:sp>
    <xdr:clientData/>
  </xdr:twoCellAnchor>
  <xdr:twoCellAnchor editAs="twoCell">
    <xdr:from>
      <xdr:col>0</xdr:col>
      <xdr:colOff>1362075</xdr:colOff>
      <xdr:row>18</xdr:row>
      <xdr:rowOff>9525</xdr:rowOff>
    </xdr:from>
    <xdr:to>
      <xdr:col>2</xdr:col>
      <xdr:colOff>1247775</xdr:colOff>
      <xdr:row>28</xdr:row>
      <xdr:rowOff>38100</xdr:rowOff>
    </xdr:to>
    <xdr:sp>
      <xdr:nvSpPr>
        <xdr:cNvPr id="13315" name="Text Box 3" hidden="0"/>
        <xdr:cNvSpPr txBox="1">
          <a:spLocks noChangeArrowheads="1"/>
        </xdr:cNvSpPr>
      </xdr:nvSpPr>
      <xdr:spPr bwMode="auto">
        <a:xfrm>
          <a:off x="1362075" y="3486150"/>
          <a:ext cx="5438774" cy="19335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ctr">
            <a:defRPr sz="1000"/>
          </a:pPr>
          <a:r>
            <a:rPr lang="it-IT" sz="2800" b="1" i="0" u="none" strike="noStrike">
              <a:solidFill>
                <a:srgbClr val="256291"/>
              </a:solidFill>
              <a:latin typeface="Source Sans Pro Black"/>
            </a:rPr>
            <a:t>Piano triennale di prevenzione della corruzione e trasparenza</a:t>
          </a:r>
          <a:endParaRPr/>
        </a:p>
        <a:p>
          <a:pPr algn="ctr">
            <a:defRPr sz="1000"/>
          </a:pPr>
          <a:r>
            <a:rPr lang="it-IT" sz="2400" b="1" i="0" u="none" strike="noStrike">
              <a:solidFill>
                <a:srgbClr val="256291"/>
              </a:solidFill>
              <a:latin typeface="Source Sans Pro Black"/>
            </a:rPr>
            <a:t>2022 - 2024</a:t>
          </a:r>
          <a:endParaRPr/>
        </a:p>
        <a:p>
          <a:pPr algn="ctr">
            <a:defRPr sz="1000"/>
          </a:pPr>
          <a:r>
            <a:rPr lang="it-IT" sz="1800" b="1" i="1" u="none" strike="noStrike">
              <a:solidFill>
                <a:srgbClr val="256291"/>
              </a:solidFill>
              <a:latin typeface="Times New Roman"/>
              <a:cs typeface="Times New Roman"/>
            </a:rPr>
            <a:t>Allegato 3 - Schede di valutazione dei rischi</a:t>
          </a:r>
          <a:endParaRPr/>
        </a:p>
      </xdr:txBody>
    </xdr:sp>
    <xdr:clientData/>
  </xdr:twoCellAnchor>
</xdr:wsDr>
</file>

<file path=xl/pivotCache/_rels/pivotCacheDefinition1.xml.rels><?xml version="1.0" encoding="UTF-8" standalone="yes"?><Relationships xmlns="http://schemas.openxmlformats.org/package/2006/relationships"><Relationship  Id="rId1" Type="http://schemas.openxmlformats.org/officeDocument/2006/relationships/pivotCacheRecords" Target="pivotCache/pivotCacheRecords1.xml"/></Relationships>
</file>

<file path=xl/pivotCache/pivotCache/pivotCacheRecords1.xml><?xml version="1.0" encoding="utf-8"?>
<pivotCacheRecords xmlns="http://schemas.openxmlformats.org/spreadsheetml/2006/main" xmlns:r="http://schemas.openxmlformats.org/officeDocument/2006/relationships" count="22">
  <r>
    <x v="0"/>
    <x v="0"/>
    <n v="0"/>
    <x v="0"/>
    <m/>
    <m/>
    <x v="0"/>
    <m/>
  </r>
  <r>
    <x v="1"/>
    <x v="1"/>
    <s v="1.1"/>
    <x v="1"/>
    <m/>
    <m/>
    <x v="0"/>
    <m/>
  </r>
  <r>
    <x v="1"/>
    <x v="1"/>
    <s v="1.2"/>
    <x v="2"/>
    <s v="AMM-PR-03"/>
    <s v="Gestione degli approvvigionamenti"/>
    <x v="1"/>
    <m/>
  </r>
  <r>
    <x v="1"/>
    <x v="1"/>
    <s v="1.3"/>
    <x v="3"/>
    <m/>
    <m/>
    <x v="2"/>
    <m/>
  </r>
  <r>
    <x v="1"/>
    <x v="1"/>
    <s v="1.4"/>
    <x v="4"/>
    <m/>
    <m/>
    <x v="0"/>
    <m/>
  </r>
  <r>
    <x v="1"/>
    <x v="1"/>
    <s v="1.5"/>
    <x v="5"/>
    <m/>
    <m/>
    <x v="0"/>
    <m/>
  </r>
  <r>
    <x v="1"/>
    <x v="1"/>
    <s v="1.6"/>
    <x v="6"/>
    <m/>
    <m/>
    <x v="3"/>
    <m/>
  </r>
  <r>
    <x v="2"/>
    <x v="2"/>
    <s v="2.1"/>
    <x v="7"/>
    <s v="SER-IO-01"/>
    <s v="Servizio Tutela Minori"/>
    <x v="1"/>
    <s v="Potrebbero configurarsi dei rischi con riferimento alla selezione di strutture per gli inserimenti residenziali in comunità di minori"/>
  </r>
  <r>
    <x v="2"/>
    <x v="2"/>
    <s v="2.2"/>
    <x v="8"/>
    <m/>
    <m/>
    <x v="0"/>
    <m/>
  </r>
  <r>
    <x v="2"/>
    <x v="2"/>
    <s v="2.3"/>
    <x v="9"/>
    <s v="SER-IO-02"/>
    <s v="Servizio Educativo"/>
    <x v="0"/>
    <m/>
  </r>
  <r>
    <x v="2"/>
    <x v="2"/>
    <s v="2.4"/>
    <x v="10"/>
    <s v="SER-IO-03"/>
    <s v="Servizio accoglienze e affidi"/>
    <x v="4"/>
    <s v="in realtà, mancando la fase di valutazione preliminare e presa in carico (gestita dai servizi sociali comunali), il rischio potrebbe essere basso o nullo"/>
  </r>
  <r>
    <x v="2"/>
    <x v="2"/>
    <s v="2.5"/>
    <x v="11"/>
    <m/>
    <m/>
    <x v="3"/>
    <s v="La responsabilità dei procedimenti è in capo all'ASL"/>
  </r>
  <r>
    <x v="3"/>
    <x v="3"/>
    <s v="3.1"/>
    <x v="12"/>
    <s v="SER-IO-05"/>
    <s v="Servizio inserimenti lavorativi"/>
    <x v="5"/>
    <s v="Erogazione di contributi gli utenti. Registri presenze, rimborsi spese e richieste ai comuni segnalanti"/>
  </r>
  <r>
    <x v="3"/>
    <x v="3"/>
    <s v="3.2"/>
    <x v="13"/>
    <m/>
    <m/>
    <x v="0"/>
    <m/>
  </r>
  <r>
    <x v="3"/>
    <x v="3"/>
    <s v="3.3"/>
    <x v="14"/>
    <m/>
    <m/>
    <x v="6"/>
    <s v="Rischio di utilizzo fraudolento delle doti lavoro"/>
  </r>
  <r>
    <x v="4"/>
    <x v="4"/>
    <s v="4.1"/>
    <x v="15"/>
    <m/>
    <m/>
    <x v="1"/>
    <s v="Potrebbero configurarsi dei rischi con riferimento alla selezione di strutture per gli inserimenti di disabili"/>
  </r>
  <r>
    <x v="4"/>
    <x v="4"/>
    <s v="4.2"/>
    <x v="16"/>
    <m/>
    <m/>
    <x v="0"/>
    <s v="La segnalazione e la presa in carico dovrebbe essere di competenza dei comuni. Il servizio è appaltato. "/>
  </r>
  <r>
    <x v="4"/>
    <x v="4"/>
    <s v="4.3"/>
    <x v="17"/>
    <m/>
    <m/>
    <x v="0"/>
    <m/>
  </r>
  <r>
    <x v="4"/>
    <x v="4"/>
    <s v="4.4"/>
    <x v="18"/>
    <m/>
    <m/>
    <x v="6"/>
    <s v="Rischio di utilizzo fraudolento dei fondi assegnati"/>
  </r>
  <r>
    <x v="5"/>
    <x v="5"/>
    <s v="5.1"/>
    <x v="19"/>
    <m/>
    <m/>
    <x v="0"/>
    <m/>
  </r>
  <r>
    <x v="5"/>
    <x v="5"/>
    <s v="5.2"/>
    <x v="20"/>
    <m/>
    <m/>
    <x v="6"/>
    <s v="Rischio di utilizzo fraudolento dei fondi assegnati"/>
  </r>
  <r>
    <x v="5"/>
    <x v="5"/>
    <s v="5.3"/>
    <x v="21"/>
    <m/>
    <m/>
    <x v="0"/>
    <m/>
  </r>
</pivotCacheRecord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e" refreshedDate="42375.71801863426" createdVersion="4" refreshedVersion="4" minRefreshableVersion="3" recordCount="22">
  <cacheSource type="worksheet">
    <worksheetSource ref="A3:H25" sheet="Ambiti servizi processi"/>
  </cacheSource>
  <cacheFields count="8">
    <cacheField name="Codice Ambito di intervento" numFmtId="0">
      <sharedItems containsSemiMixedTypes="0" containsString="0" containsNumber="1" containsInteger="1" minValue="0" maxValue="5" count="6">
        <n v="0"/>
        <n v="1"/>
        <n v="2"/>
        <n v="3"/>
        <n v="4"/>
        <n v="5"/>
      </sharedItems>
    </cacheField>
    <cacheField name="Ambito di intervento " numFmtId="0">
      <sharedItems count="6">
        <s v="Direzione"/>
        <s v="Affari Generali, Amministrativi e Contabili"/>
        <s v="Minori e famiglia"/>
        <s v="Orientamento e Politiche del Lavoro"/>
        <s v="Fragilità e progetti"/>
        <s v="Ufficio di piano"/>
      </sharedItems>
    </cacheField>
    <cacheField name="Codice servizio" numFmtId="0">
      <sharedItems containsMixedTypes="1" containsNumber="1" containsInteger="1" minValue="0" maxValue="0"/>
    </cacheField>
    <cacheField name="Servizio erogato " numFmtId="0">
      <sharedItems count="22">
        <s v="Direzione"/>
        <s v="Affari Generali e controlli interni"/>
        <s v="Gestione economico-finanziaria"/>
        <s v="Risorse Umane"/>
        <s v="Ufficio Relazioni con il Pubblico"/>
        <s v="Sistema di Gestione per la Qualità"/>
        <s v="Gestione Unità d'Offerta"/>
        <s v="Tutela Minori"/>
        <s v="Penale Minorile"/>
        <s v="Servizio educativo"/>
        <s v="Accoglienze e Affidi"/>
        <s v="Adozioni"/>
        <s v="Inserimenti Lavorativi"/>
        <s v="Accompagnamento ed Orientamento al Lavoro"/>
        <s v="Servizi per il Lavoro"/>
        <s v="Integrazione Sociale Disabili"/>
        <s v="Assistenza Domiciliare anziani, disabili e/o a rischio di emarginazione"/>
        <s v="Assistenza Educativa scolastica domiciliare"/>
        <s v="Progetti finanziati e/o sperimentali"/>
        <s v="Programmazione, pianificazione e valutazione"/>
        <s v="Gestione delle risorse"/>
        <s v="Segreteria organizzativa della governance"/>
      </sharedItems>
    </cacheField>
    <cacheField name="Codice processo SGQ" numFmtId="0">
      <sharedItems containsBlank="1"/>
    </cacheField>
    <cacheField name="Processo SGQ" numFmtId="0">
      <sharedItems containsBlank="1"/>
    </cacheField>
    <cacheField name="Area di rischio" numFmtId="0">
      <sharedItems containsBlank="1" count="7">
        <m/>
        <s v="B"/>
        <s v="A"/>
        <s v="C"/>
        <s v="D"/>
        <s v="D - E"/>
        <s v="E"/>
      </sharedItems>
    </cacheField>
    <cacheField name="No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<Relationships xmlns="http://schemas.openxmlformats.org/package/2006/relationships"><Relationship 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<Relationships xmlns="http://schemas.openxmlformats.org/package/2006/relationships"><Relationship 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r="http://schemas.openxmlformats.org/officeDocument/2006/relationships" name="Tabella_pivot3" cacheId="0" applyNumberFormats="0" applyBorderFormats="0" applyFontFormats="0" applyPatternFormats="0" applyAlignmentFormats="0" applyWidthHeightFormats="1" dataCaption="Valori" updatedVersion="4" minRefreshableVersion="3" useAutoFormatting="1" itemPrintTitles="1" createdVersion="4" indent="0" compact="0" compactData="0" multipleFieldFilters="0">
  <location ref="A3:D32" firstHeaderRow="1" firstDataRow="1" firstDataCol="4"/>
  <pivotFields count="8">
    <pivotField axis="axisRow" compact="0" outline="0" showAll="0" defaultSubtotal="0">
      <items count="6">
        <item x="0"/>
        <item x="1"/>
        <item x="2"/>
        <item x="3"/>
        <item x="4"/>
        <item x="5"/>
      </items>
    </pivotField>
    <pivotField axis="axisRow" compact="0" outline="0" showAll="0">
      <items count="7">
        <item x="1"/>
        <item x="0"/>
        <item x="4"/>
        <item x="2"/>
        <item x="3"/>
        <item x="5"/>
        <item t="default"/>
      </items>
    </pivotField>
    <pivotField compact="0" outline="0" showAll="0"/>
    <pivotField axis="axisRow" compact="0" outline="0" showAll="0" defaultSubtotal="0">
      <items count="22">
        <item x="10"/>
        <item x="13"/>
        <item x="11"/>
        <item x="1"/>
        <item x="16"/>
        <item x="17"/>
        <item x="0"/>
        <item x="20"/>
        <item x="2"/>
        <item x="6"/>
        <item x="12"/>
        <item x="15"/>
        <item x="8"/>
        <item x="18"/>
        <item x="19"/>
        <item x="3"/>
        <item x="21"/>
        <item x="14"/>
        <item x="9"/>
        <item x="5"/>
        <item x="7"/>
        <item x="4"/>
      </items>
    </pivotField>
    <pivotField compact="0" outline="0" showAll="0"/>
    <pivotField compact="0" outline="0" showAll="0"/>
    <pivotField axis="axisRow" compact="0" outline="0" showAll="0">
      <items count="8">
        <item x="2"/>
        <item x="1"/>
        <item x="3"/>
        <item x="4"/>
        <item x="5"/>
        <item x="6"/>
        <item x="0"/>
        <item t="default"/>
      </items>
    </pivotField>
    <pivotField compact="0" outline="0" showAll="0"/>
  </pivotFields>
  <rowFields count="4">
    <field x="0"/>
    <field x="1"/>
    <field x="3"/>
    <field x="6"/>
  </rowFields>
  <rowItems count="29">
    <i>
      <x/>
      <x v="1"/>
      <x v="6"/>
      <x v="6"/>
    </i>
    <i t="default" r="1">
      <x v="1"/>
    </i>
    <i>
      <x v="1"/>
      <x/>
      <x v="3"/>
      <x v="6"/>
    </i>
    <i r="2">
      <x v="8"/>
      <x v="1"/>
    </i>
    <i r="2">
      <x v="9"/>
      <x v="2"/>
    </i>
    <i r="2">
      <x v="15"/>
      <x/>
    </i>
    <i r="2">
      <x v="19"/>
      <x v="6"/>
    </i>
    <i r="2">
      <x v="21"/>
      <x v="6"/>
    </i>
    <i t="default" r="1">
      <x/>
    </i>
    <i>
      <x v="2"/>
      <x v="3"/>
      <x/>
      <x v="3"/>
    </i>
    <i r="2">
      <x v="2"/>
      <x v="2"/>
    </i>
    <i r="2">
      <x v="12"/>
      <x v="6"/>
    </i>
    <i r="2">
      <x v="18"/>
      <x v="6"/>
    </i>
    <i r="2">
      <x v="20"/>
      <x v="1"/>
    </i>
    <i t="default" r="1">
      <x v="3"/>
    </i>
    <i>
      <x v="3"/>
      <x v="4"/>
      <x v="1"/>
      <x v="6"/>
    </i>
    <i r="2">
      <x v="10"/>
      <x v="4"/>
    </i>
    <i r="2">
      <x v="17"/>
      <x v="5"/>
    </i>
    <i t="default" r="1">
      <x v="4"/>
    </i>
    <i>
      <x v="4"/>
      <x v="2"/>
      <x v="4"/>
      <x v="6"/>
    </i>
    <i r="2">
      <x v="5"/>
      <x v="6"/>
    </i>
    <i r="2">
      <x v="11"/>
      <x v="1"/>
    </i>
    <i r="2">
      <x v="13"/>
      <x v="5"/>
    </i>
    <i t="default" r="1">
      <x v="2"/>
    </i>
    <i>
      <x v="5"/>
      <x v="5"/>
      <x v="7"/>
      <x v="5"/>
    </i>
    <i r="2">
      <x v="14"/>
      <x v="6"/>
    </i>
    <i r="2">
      <x v="16"/>
      <x v="6"/>
    </i>
    <i t="default" r="1">
      <x v="5"/>
    </i>
    <i t="grand">
      <x/>
    </i>
  </rowItems>
  <colItems count="1">
    <i/>
  </colItem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xmlns:r="http://schemas.openxmlformats.org/officeDocument/2006/relationships" name="Tabella_pivot3" cacheId="0" applyNumberFormats="0" applyBorderFormats="0" applyFontFormats="0" applyPatternFormats="0" applyAlignmentFormats="0" applyWidthHeightFormats="1" dataCaption="Valori" updatedVersion="4" minRefreshableVersion="3" useAutoFormatting="1" itemPrintTitles="1" createdVersion="4" indent="0" compact="0" compactData="0" multipleFieldFilters="0">
  <location ref="A3:D33" firstHeaderRow="1" firstDataRow="1" firstDataCol="4"/>
  <pivotFields count="8">
    <pivotField axis="axisRow" compact="0" outline="0" showAll="0" defaultSubtotal="0">
      <items count="6">
        <item x="0"/>
        <item x="1"/>
        <item x="2"/>
        <item x="3"/>
        <item x="4"/>
        <item x="5"/>
      </items>
    </pivotField>
    <pivotField axis="axisRow" compact="0" outline="0" showAll="0" defaultSubtotal="0">
      <items count="6">
        <item x="1"/>
        <item x="0"/>
        <item x="4"/>
        <item x="2"/>
        <item x="3"/>
        <item x="5"/>
      </items>
    </pivotField>
    <pivotField compact="0" outline="0" showAll="0"/>
    <pivotField axis="axisRow" compact="0" outline="0" showAll="0" defaultSubtotal="0">
      <items count="22">
        <item x="10"/>
        <item x="13"/>
        <item x="11"/>
        <item x="1"/>
        <item x="16"/>
        <item x="17"/>
        <item x="0"/>
        <item x="20"/>
        <item x="2"/>
        <item x="6"/>
        <item x="12"/>
        <item x="15"/>
        <item x="8"/>
        <item x="18"/>
        <item x="19"/>
        <item x="3"/>
        <item x="21"/>
        <item x="14"/>
        <item x="9"/>
        <item x="5"/>
        <item x="7"/>
        <item x="4"/>
      </items>
    </pivotField>
    <pivotField compact="0" outline="0" showAll="0"/>
    <pivotField compact="0" outline="0" showAll="0"/>
    <pivotField axis="axisRow" compact="0" outline="0" showAll="0">
      <items count="8">
        <item x="2"/>
        <item x="1"/>
        <item x="3"/>
        <item x="4"/>
        <item x="5"/>
        <item x="6"/>
        <item x="0"/>
        <item t="default"/>
      </items>
    </pivotField>
    <pivotField compact="0" outline="0" showAll="0"/>
  </pivotFields>
  <rowFields count="4">
    <field x="6"/>
    <field x="0"/>
    <field x="1"/>
    <field x="3"/>
  </rowFields>
  <rowItems count="30">
    <i>
      <x/>
      <x v="1"/>
      <x/>
      <x v="15"/>
    </i>
    <i t="default">
      <x/>
    </i>
    <i>
      <x v="1"/>
      <x v="1"/>
      <x/>
      <x v="8"/>
    </i>
    <i r="1">
      <x v="2"/>
      <x v="3"/>
      <x v="20"/>
    </i>
    <i r="1">
      <x v="4"/>
      <x v="2"/>
      <x v="11"/>
    </i>
    <i t="default">
      <x v="1"/>
    </i>
    <i>
      <x v="2"/>
      <x v="1"/>
      <x/>
      <x v="9"/>
    </i>
    <i r="1">
      <x v="2"/>
      <x v="3"/>
      <x v="2"/>
    </i>
    <i t="default">
      <x v="2"/>
    </i>
    <i>
      <x v="3"/>
      <x v="2"/>
      <x v="3"/>
      <x/>
    </i>
    <i t="default">
      <x v="3"/>
    </i>
    <i>
      <x v="4"/>
      <x v="3"/>
      <x v="4"/>
      <x v="10"/>
    </i>
    <i t="default">
      <x v="4"/>
    </i>
    <i>
      <x v="5"/>
      <x v="3"/>
      <x v="4"/>
      <x v="17"/>
    </i>
    <i r="1">
      <x v="4"/>
      <x v="2"/>
      <x v="13"/>
    </i>
    <i r="1">
      <x v="5"/>
      <x v="5"/>
      <x v="7"/>
    </i>
    <i t="default">
      <x v="5"/>
    </i>
    <i>
      <x v="6"/>
      <x/>
      <x v="1"/>
      <x v="6"/>
    </i>
    <i r="1">
      <x v="1"/>
      <x/>
      <x v="3"/>
    </i>
    <i r="3">
      <x v="19"/>
    </i>
    <i r="3">
      <x v="21"/>
    </i>
    <i r="1">
      <x v="2"/>
      <x v="3"/>
      <x v="12"/>
    </i>
    <i r="3">
      <x v="18"/>
    </i>
    <i r="1">
      <x v="3"/>
      <x v="4"/>
      <x v="1"/>
    </i>
    <i r="1">
      <x v="4"/>
      <x v="2"/>
      <x v="4"/>
    </i>
    <i r="3">
      <x v="5"/>
    </i>
    <i r="1">
      <x v="5"/>
      <x v="5"/>
      <x v="14"/>
    </i>
    <i r="3">
      <x v="16"/>
    </i>
    <i t="default">
      <x v="6"/>
    </i>
    <i t="grand">
      <x/>
    </i>
  </rowItems>
  <colItems count="1">
    <i/>
  </colItem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 Id="rId1" Type="http://schemas.openxmlformats.org/officeDocument/2006/relationships/pivotTable" Target="../pivotTables/pivotTable1.xml"/></Relationships>
</file>

<file path=xl/worksheets/_rels/sheet4.xml.rels><?xml version="1.0" encoding="UTF-8" standalone="yes"?><Relationships xmlns="http://schemas.openxmlformats.org/package/2006/relationships"><Relationship 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 zoomScale="100">
      <selection activeCell="A26" activeCellId="0" sqref="A26"/>
    </sheetView>
  </sheetViews>
  <sheetFormatPr defaultColWidth="9.109375" defaultRowHeight="14.25"/>
  <cols>
    <col customWidth="1" min="1" max="1" style="1" width="23.33203125"/>
    <col customWidth="1" min="2" max="2" style="1" width="60"/>
    <col customWidth="1" min="3" max="3" style="1" width="23.33203125"/>
    <col min="4" max="16384" style="1" width="9.109375"/>
  </cols>
  <sheetData>
    <row r="1">
      <c r="A1" s="2"/>
    </row>
    <row r="8" ht="16.5">
      <c r="C8" s="3"/>
    </row>
  </sheetData>
  <printOptions headings="0" gridLines="0"/>
  <pageMargins left="0.69999999999999996" right="0.69999999999999996" top="0.75" bottom="0.75" header="0.29999999999999999" footer="0.29999999999999999"/>
  <pageSetup paperSize="9" scale="100" firstPageNumber="4294967295" fitToWidth="1" fitToHeight="1" pageOrder="downThenOver" orientation="landscape" usePrinterDefaults="1" blackAndWhite="0" draft="0" cellComments="none" useFirstPageNumber="0" errors="displayed" horizontalDpi="1200" verticalDpi="0" copies="1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howOutlineSymbols="1" summaryBelow="1" summaryRight="1"/>
    <pageSetUpPr autoPageBreaks="1" fitToPage="1"/>
  </sheetPr>
  <sheetViews>
    <sheetView showGridLines="0" topLeftCell="A13" workbookViewId="0" zoomScale="70">
      <selection activeCell="C1" activeCellId="0" sqref="C1:N1"/>
    </sheetView>
  </sheetViews>
  <sheetFormatPr defaultColWidth="9.109375" defaultRowHeight="18"/>
  <cols>
    <col customWidth="1" min="1" max="1" style="133" width="4.5546875"/>
    <col customWidth="1" min="2" max="2" style="133" width="22.88671875"/>
    <col customWidth="1" min="3" max="3" style="133" width="23.5546875"/>
    <col customWidth="1" min="4" max="4" style="133" width="31.33203125"/>
    <col customWidth="1" min="5" max="5" style="133" width="42.88671875"/>
    <col customWidth="1" min="6" max="8" style="133" width="11.77734375"/>
    <col customWidth="1" min="9" max="9" style="133" width="18.44140625"/>
    <col customWidth="1" min="10" max="10" style="133" width="20.5546875"/>
    <col customWidth="1" min="11" max="11" style="133" width="17.6640625"/>
    <col customWidth="1" min="12" max="12" style="133" width="20.44140625"/>
    <col customWidth="1" min="13" max="14" style="133" width="19.6640625"/>
    <col customWidth="1" min="15" max="16" style="133" width="15.109375"/>
    <col min="17" max="16384" style="133" width="9.109375"/>
  </cols>
  <sheetData>
    <row r="1" ht="23.399999999999999">
      <c r="C1" s="115" t="s">
        <v>269</v>
      </c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4">
      <c r="B4" s="80" t="s">
        <v>157</v>
      </c>
      <c r="C4" s="80"/>
      <c r="D4" s="80"/>
      <c r="E4" s="80"/>
    </row>
    <row r="5">
      <c r="B5" s="116" t="s">
        <v>254</v>
      </c>
      <c r="C5" s="117"/>
      <c r="D5" s="117"/>
      <c r="E5" s="118"/>
    </row>
    <row r="6">
      <c r="B6" s="116" t="s">
        <v>255</v>
      </c>
      <c r="C6" s="117"/>
      <c r="D6" s="117"/>
      <c r="E6" s="118"/>
    </row>
    <row r="7">
      <c r="B7" s="116" t="s">
        <v>256</v>
      </c>
      <c r="C7" s="117"/>
      <c r="D7" s="117"/>
      <c r="E7" s="118"/>
    </row>
    <row r="8">
      <c r="B8" s="116" t="s">
        <v>257</v>
      </c>
      <c r="C8" s="117"/>
      <c r="D8" s="117"/>
      <c r="E8" s="118"/>
    </row>
    <row r="9">
      <c r="B9" s="116" t="s">
        <v>258</v>
      </c>
      <c r="C9" s="117"/>
      <c r="D9" s="117"/>
      <c r="E9" s="118"/>
    </row>
    <row r="10">
      <c r="B10" s="116" t="s">
        <v>259</v>
      </c>
      <c r="C10" s="117"/>
      <c r="D10" s="117"/>
      <c r="E10" s="118"/>
    </row>
    <row r="12" ht="36">
      <c r="A12" s="39" t="s">
        <v>161</v>
      </c>
      <c r="B12" s="39"/>
      <c r="C12" s="39"/>
      <c r="D12" s="39"/>
      <c r="E12" s="39" t="s">
        <v>162</v>
      </c>
      <c r="F12" s="40" t="s">
        <v>163</v>
      </c>
      <c r="G12" s="41"/>
      <c r="H12" s="42"/>
      <c r="I12" s="42" t="s">
        <v>164</v>
      </c>
      <c r="J12" s="39" t="s">
        <v>165</v>
      </c>
      <c r="K12" s="39"/>
      <c r="L12" s="39"/>
      <c r="M12" s="39"/>
      <c r="N12" s="39"/>
      <c r="O12" s="39" t="s">
        <v>166</v>
      </c>
      <c r="P12" s="39"/>
    </row>
    <row r="13" ht="54">
      <c r="A13" s="36" t="s">
        <v>167</v>
      </c>
      <c r="B13" s="36" t="s">
        <v>168</v>
      </c>
      <c r="C13" s="36" t="s">
        <v>169</v>
      </c>
      <c r="D13" s="36" t="s">
        <v>170</v>
      </c>
      <c r="E13" s="36" t="s">
        <v>171</v>
      </c>
      <c r="F13" s="36">
        <v>1</v>
      </c>
      <c r="G13" s="36">
        <v>2</v>
      </c>
      <c r="H13" s="36">
        <v>3</v>
      </c>
      <c r="I13" s="36" t="s">
        <v>164</v>
      </c>
      <c r="J13" s="43" t="s">
        <v>172</v>
      </c>
      <c r="K13" s="44" t="s">
        <v>173</v>
      </c>
      <c r="L13" s="45" t="s">
        <v>174</v>
      </c>
      <c r="M13" s="36" t="s">
        <v>175</v>
      </c>
      <c r="N13" s="36" t="s">
        <v>176</v>
      </c>
      <c r="O13" s="36" t="s">
        <v>177</v>
      </c>
      <c r="P13" s="36" t="s">
        <v>178</v>
      </c>
    </row>
    <row r="14" ht="28.800000000000001">
      <c r="A14" s="46">
        <v>1</v>
      </c>
      <c r="B14" s="120" t="s">
        <v>131</v>
      </c>
      <c r="C14" s="121" t="s">
        <v>125</v>
      </c>
      <c r="D14" s="121" t="s">
        <v>123</v>
      </c>
      <c r="E14" s="134" t="s">
        <v>260</v>
      </c>
      <c r="F14" s="123"/>
      <c r="G14" s="123"/>
      <c r="H14" s="123"/>
      <c r="I14" s="14" t="s">
        <v>261</v>
      </c>
      <c r="J14" s="125">
        <f>C36</f>
        <v>5</v>
      </c>
      <c r="K14" s="135">
        <f>C42</f>
        <v>0.625</v>
      </c>
      <c r="L14" s="125">
        <f>C49</f>
        <v>3</v>
      </c>
      <c r="M14" s="125">
        <f t="shared" ref="M14:M26" si="13">J14*(1-K14)*L14</f>
        <v>5.625</v>
      </c>
      <c r="N14" s="128" t="s">
        <v>181</v>
      </c>
      <c r="O14" s="14"/>
      <c r="P14" s="14"/>
    </row>
    <row r="15" ht="28.800000000000001">
      <c r="A15" s="46">
        <v>2</v>
      </c>
      <c r="B15" s="120" t="s">
        <v>138</v>
      </c>
      <c r="C15" s="121" t="s">
        <v>134</v>
      </c>
      <c r="D15" s="121" t="s">
        <v>136</v>
      </c>
      <c r="E15" s="136"/>
      <c r="F15" s="123"/>
      <c r="G15" s="123"/>
      <c r="H15" s="123"/>
      <c r="I15" s="14" t="s">
        <v>261</v>
      </c>
      <c r="J15" s="125">
        <f>D36</f>
        <v>5</v>
      </c>
      <c r="K15" s="135">
        <f>D42</f>
        <v>0.625</v>
      </c>
      <c r="L15" s="125">
        <f>D49</f>
        <v>3</v>
      </c>
      <c r="M15" s="125">
        <f t="shared" si="13"/>
        <v>5.625</v>
      </c>
      <c r="N15" s="128" t="s">
        <v>181</v>
      </c>
      <c r="O15" s="14"/>
      <c r="P15" s="14"/>
    </row>
    <row r="16" ht="28.800000000000001">
      <c r="A16" s="46">
        <v>3</v>
      </c>
      <c r="B16" s="120" t="s">
        <v>139</v>
      </c>
      <c r="C16" s="121" t="s">
        <v>134</v>
      </c>
      <c r="D16" s="121" t="s">
        <v>136</v>
      </c>
      <c r="E16" s="136"/>
      <c r="F16" s="123"/>
      <c r="G16" s="123"/>
      <c r="H16" s="123"/>
      <c r="I16" s="14" t="s">
        <v>261</v>
      </c>
      <c r="J16" s="125">
        <f>E36</f>
        <v>5</v>
      </c>
      <c r="K16" s="135">
        <f>E42</f>
        <v>0.625</v>
      </c>
      <c r="L16" s="125">
        <f>E49</f>
        <v>3</v>
      </c>
      <c r="M16" s="125">
        <f t="shared" si="13"/>
        <v>5.625</v>
      </c>
      <c r="N16" s="128" t="s">
        <v>181</v>
      </c>
      <c r="O16" s="14"/>
      <c r="P16" s="14"/>
    </row>
    <row r="17" ht="28.800000000000001">
      <c r="A17" s="46">
        <v>4</v>
      </c>
      <c r="B17" s="120" t="s">
        <v>31</v>
      </c>
      <c r="C17" s="121" t="s">
        <v>134</v>
      </c>
      <c r="D17" s="121" t="s">
        <v>136</v>
      </c>
      <c r="E17" s="136"/>
      <c r="F17" s="123"/>
      <c r="G17" s="123"/>
      <c r="H17" s="123"/>
      <c r="I17" s="14" t="s">
        <v>261</v>
      </c>
      <c r="J17" s="125">
        <f>F36</f>
        <v>5</v>
      </c>
      <c r="K17" s="135">
        <f>F42</f>
        <v>0.625</v>
      </c>
      <c r="L17" s="125">
        <f>F49</f>
        <v>3</v>
      </c>
      <c r="M17" s="125">
        <f t="shared" si="13"/>
        <v>5.625</v>
      </c>
      <c r="N17" s="128" t="s">
        <v>181</v>
      </c>
      <c r="O17" s="14"/>
      <c r="P17" s="14"/>
    </row>
    <row r="18" ht="28.800000000000001">
      <c r="A18" s="46">
        <v>5</v>
      </c>
      <c r="B18" s="120" t="s">
        <v>140</v>
      </c>
      <c r="C18" s="121" t="s">
        <v>134</v>
      </c>
      <c r="D18" s="121" t="s">
        <v>136</v>
      </c>
      <c r="E18" s="136"/>
      <c r="F18" s="123"/>
      <c r="G18" s="123"/>
      <c r="H18" s="123"/>
      <c r="I18" s="14" t="s">
        <v>261</v>
      </c>
      <c r="J18" s="125">
        <f>G36</f>
        <v>5</v>
      </c>
      <c r="K18" s="135">
        <f>G42</f>
        <v>0.625</v>
      </c>
      <c r="L18" s="125">
        <f>G49</f>
        <v>3</v>
      </c>
      <c r="M18" s="125">
        <f t="shared" si="13"/>
        <v>5.625</v>
      </c>
      <c r="N18" s="128" t="s">
        <v>181</v>
      </c>
      <c r="O18" s="14"/>
      <c r="P18" s="14"/>
    </row>
    <row r="19" ht="28.800000000000001">
      <c r="A19" s="46">
        <v>6</v>
      </c>
      <c r="B19" s="120" t="s">
        <v>141</v>
      </c>
      <c r="C19" s="121" t="s">
        <v>134</v>
      </c>
      <c r="D19" s="121" t="s">
        <v>136</v>
      </c>
      <c r="E19" s="136"/>
      <c r="F19" s="123"/>
      <c r="G19" s="123"/>
      <c r="H19" s="123"/>
      <c r="I19" s="14" t="s">
        <v>261</v>
      </c>
      <c r="J19" s="125">
        <f>H36</f>
        <v>5</v>
      </c>
      <c r="K19" s="135">
        <f>H42</f>
        <v>0.625</v>
      </c>
      <c r="L19" s="125">
        <f>H49</f>
        <v>3</v>
      </c>
      <c r="M19" s="125">
        <f t="shared" si="13"/>
        <v>5.625</v>
      </c>
      <c r="N19" s="128" t="s">
        <v>181</v>
      </c>
      <c r="O19" s="14"/>
      <c r="P19" s="14"/>
    </row>
    <row r="20" ht="57.600000000000001">
      <c r="A20" s="46">
        <v>7</v>
      </c>
      <c r="B20" s="120" t="s">
        <v>143</v>
      </c>
      <c r="C20" s="121" t="s">
        <v>142</v>
      </c>
      <c r="D20" s="121" t="s">
        <v>144</v>
      </c>
      <c r="E20" s="136"/>
      <c r="F20" s="123"/>
      <c r="G20" s="123"/>
      <c r="H20" s="123"/>
      <c r="I20" s="14" t="s">
        <v>261</v>
      </c>
      <c r="J20" s="125">
        <f>I36</f>
        <v>5</v>
      </c>
      <c r="K20" s="135">
        <f>I42</f>
        <v>0.625</v>
      </c>
      <c r="L20" s="125">
        <f>I49</f>
        <v>3</v>
      </c>
      <c r="M20" s="125">
        <f t="shared" si="13"/>
        <v>5.625</v>
      </c>
      <c r="N20" s="128" t="s">
        <v>181</v>
      </c>
      <c r="O20" s="14"/>
      <c r="P20" s="14"/>
    </row>
    <row r="21" ht="57.600000000000001">
      <c r="A21" s="46">
        <v>8</v>
      </c>
      <c r="B21" s="120" t="s">
        <v>145</v>
      </c>
      <c r="C21" s="121" t="s">
        <v>142</v>
      </c>
      <c r="D21" s="121" t="s">
        <v>144</v>
      </c>
      <c r="E21" s="136"/>
      <c r="F21" s="123"/>
      <c r="G21" s="123"/>
      <c r="H21" s="123"/>
      <c r="I21" s="14" t="s">
        <v>261</v>
      </c>
      <c r="J21" s="125">
        <f>J36</f>
        <v>5</v>
      </c>
      <c r="K21" s="135">
        <f>J42</f>
        <v>0.625</v>
      </c>
      <c r="L21" s="125">
        <f>J49</f>
        <v>2.3333333333333335</v>
      </c>
      <c r="M21" s="125">
        <f t="shared" si="13"/>
        <v>4.375</v>
      </c>
      <c r="N21" s="128" t="s">
        <v>181</v>
      </c>
      <c r="O21" s="14"/>
      <c r="P21" s="14"/>
    </row>
    <row r="22" ht="28.800000000000001">
      <c r="A22" s="46">
        <v>9</v>
      </c>
      <c r="B22" s="120" t="s">
        <v>149</v>
      </c>
      <c r="C22" s="121" t="s">
        <v>146</v>
      </c>
      <c r="D22" s="121" t="s">
        <v>144</v>
      </c>
      <c r="E22" s="136"/>
      <c r="F22" s="123"/>
      <c r="G22" s="123"/>
      <c r="H22" s="123"/>
      <c r="I22" s="14" t="s">
        <v>261</v>
      </c>
      <c r="J22" s="125">
        <f>K36</f>
        <v>5</v>
      </c>
      <c r="K22" s="135">
        <f>K42</f>
        <v>0.625</v>
      </c>
      <c r="L22" s="125">
        <f>K49</f>
        <v>3</v>
      </c>
      <c r="M22" s="125">
        <f t="shared" si="13"/>
        <v>5.625</v>
      </c>
      <c r="N22" s="128" t="s">
        <v>181</v>
      </c>
      <c r="O22" s="14"/>
      <c r="P22" s="14"/>
    </row>
    <row r="23" ht="28.800000000000001">
      <c r="A23" s="46">
        <v>10</v>
      </c>
      <c r="B23" s="120" t="s">
        <v>150</v>
      </c>
      <c r="C23" s="121" t="s">
        <v>146</v>
      </c>
      <c r="D23" s="121" t="s">
        <v>151</v>
      </c>
      <c r="E23" s="136"/>
      <c r="F23" s="123"/>
      <c r="G23" s="123"/>
      <c r="H23" s="123"/>
      <c r="I23" s="14" t="s">
        <v>261</v>
      </c>
      <c r="J23" s="125">
        <f>L36</f>
        <v>5</v>
      </c>
      <c r="K23" s="135">
        <f>L42</f>
        <v>0.625</v>
      </c>
      <c r="L23" s="125">
        <f>L49</f>
        <v>3</v>
      </c>
      <c r="M23" s="125">
        <f t="shared" si="13"/>
        <v>5.625</v>
      </c>
      <c r="N23" s="128" t="s">
        <v>181</v>
      </c>
      <c r="O23" s="14"/>
      <c r="P23" s="14"/>
    </row>
    <row r="24" ht="43.200000000000003">
      <c r="A24" s="46">
        <v>11</v>
      </c>
      <c r="B24" s="120" t="s">
        <v>152</v>
      </c>
      <c r="C24" s="121" t="s">
        <v>146</v>
      </c>
      <c r="D24" s="121" t="s">
        <v>153</v>
      </c>
      <c r="E24" s="136"/>
      <c r="F24" s="123"/>
      <c r="G24" s="123"/>
      <c r="H24" s="123"/>
      <c r="I24" s="14" t="s">
        <v>261</v>
      </c>
      <c r="J24" s="125">
        <f>M36</f>
        <v>5</v>
      </c>
      <c r="K24" s="135">
        <f>M42</f>
        <v>0.625</v>
      </c>
      <c r="L24" s="125">
        <f>M49</f>
        <v>3</v>
      </c>
      <c r="M24" s="125">
        <f t="shared" si="13"/>
        <v>5.625</v>
      </c>
      <c r="N24" s="128" t="s">
        <v>181</v>
      </c>
      <c r="O24" s="14"/>
      <c r="P24" s="14"/>
    </row>
    <row r="25" ht="28.800000000000001">
      <c r="A25" s="46">
        <v>12</v>
      </c>
      <c r="B25" s="120" t="s">
        <v>154</v>
      </c>
      <c r="C25" s="121" t="s">
        <v>146</v>
      </c>
      <c r="D25" s="121" t="s">
        <v>144</v>
      </c>
      <c r="E25" s="136"/>
      <c r="F25" s="123"/>
      <c r="G25" s="123"/>
      <c r="H25" s="123"/>
      <c r="I25" s="14" t="s">
        <v>261</v>
      </c>
      <c r="J25" s="125">
        <f>N36</f>
        <v>5</v>
      </c>
      <c r="K25" s="135">
        <f>N42</f>
        <v>0.625</v>
      </c>
      <c r="L25" s="125">
        <f>N49</f>
        <v>3</v>
      </c>
      <c r="M25" s="125">
        <f t="shared" si="13"/>
        <v>5.625</v>
      </c>
      <c r="N25" s="128" t="s">
        <v>181</v>
      </c>
      <c r="O25" s="14"/>
      <c r="P25" s="14"/>
    </row>
    <row r="26" ht="28.800000000000001">
      <c r="A26" s="46">
        <v>13</v>
      </c>
      <c r="B26" s="120" t="s">
        <v>155</v>
      </c>
      <c r="C26" s="121" t="s">
        <v>146</v>
      </c>
      <c r="D26" s="121" t="s">
        <v>153</v>
      </c>
      <c r="E26" s="137"/>
      <c r="F26" s="123"/>
      <c r="G26" s="123"/>
      <c r="H26" s="123"/>
      <c r="I26" s="14" t="s">
        <v>261</v>
      </c>
      <c r="J26" s="125">
        <f>O36</f>
        <v>5</v>
      </c>
      <c r="K26" s="138">
        <f>O42</f>
        <v>0.625</v>
      </c>
      <c r="L26" s="125">
        <f>O49</f>
        <v>3</v>
      </c>
      <c r="M26" s="125">
        <f t="shared" si="13"/>
        <v>5.625</v>
      </c>
      <c r="N26" s="128" t="s">
        <v>181</v>
      </c>
      <c r="O26" s="14"/>
      <c r="P26" s="14"/>
    </row>
    <row r="28">
      <c r="A28" s="139"/>
      <c r="B28" s="140"/>
      <c r="C28" s="140"/>
      <c r="D28" s="140"/>
      <c r="E28" s="140"/>
      <c r="F28" s="141"/>
      <c r="G28" s="141"/>
      <c r="H28" s="141"/>
      <c r="I28" s="142"/>
      <c r="J28" s="142"/>
      <c r="K28" s="142"/>
      <c r="L28" s="143"/>
      <c r="M28" s="141"/>
      <c r="N28" s="141"/>
    </row>
    <row r="29">
      <c r="A29" s="139"/>
      <c r="B29" s="58" t="s">
        <v>189</v>
      </c>
      <c r="C29" s="59"/>
      <c r="D29" s="8"/>
      <c r="E29" s="8"/>
      <c r="F29" s="33"/>
    </row>
    <row r="30">
      <c r="A30" s="139"/>
      <c r="B30" s="60" t="s">
        <v>190</v>
      </c>
      <c r="C30" s="60" t="s">
        <v>191</v>
      </c>
      <c r="D30" s="60" t="s">
        <v>192</v>
      </c>
      <c r="E30" s="60" t="s">
        <v>193</v>
      </c>
      <c r="F30" s="60" t="s">
        <v>194</v>
      </c>
      <c r="G30" s="60" t="s">
        <v>195</v>
      </c>
      <c r="H30" s="60" t="s">
        <v>262</v>
      </c>
      <c r="I30" s="60" t="s">
        <v>263</v>
      </c>
      <c r="J30" s="60" t="s">
        <v>264</v>
      </c>
      <c r="K30" s="60" t="s">
        <v>265</v>
      </c>
      <c r="L30" s="60" t="s">
        <v>266</v>
      </c>
      <c r="M30" s="60" t="s">
        <v>267</v>
      </c>
      <c r="N30" s="60" t="s">
        <v>268</v>
      </c>
      <c r="O30" s="60" t="s">
        <v>270</v>
      </c>
    </row>
    <row r="31">
      <c r="A31" s="139"/>
      <c r="B31" s="62" t="s">
        <v>196</v>
      </c>
      <c r="C31" s="63">
        <v>1</v>
      </c>
      <c r="D31" s="63">
        <v>1</v>
      </c>
      <c r="E31" s="63">
        <v>1</v>
      </c>
      <c r="F31" s="63">
        <v>1</v>
      </c>
      <c r="G31" s="63">
        <v>1</v>
      </c>
      <c r="H31" s="63">
        <v>1</v>
      </c>
      <c r="I31" s="63">
        <v>1</v>
      </c>
      <c r="J31" s="63">
        <v>1</v>
      </c>
      <c r="K31" s="63">
        <v>1</v>
      </c>
      <c r="L31" s="63">
        <v>1</v>
      </c>
      <c r="M31" s="63">
        <v>1</v>
      </c>
      <c r="N31" s="63">
        <v>1</v>
      </c>
      <c r="O31" s="63">
        <v>1</v>
      </c>
    </row>
    <row r="32">
      <c r="A32" s="139"/>
      <c r="B32" s="62" t="s">
        <v>197</v>
      </c>
      <c r="C32" s="63">
        <v>1</v>
      </c>
      <c r="D32" s="63">
        <v>1</v>
      </c>
      <c r="E32" s="63">
        <v>1</v>
      </c>
      <c r="F32" s="63">
        <v>1</v>
      </c>
      <c r="G32" s="63">
        <v>1</v>
      </c>
      <c r="H32" s="63">
        <v>1</v>
      </c>
      <c r="I32" s="63">
        <v>1</v>
      </c>
      <c r="J32" s="63">
        <v>1</v>
      </c>
      <c r="K32" s="63">
        <v>1</v>
      </c>
      <c r="L32" s="63">
        <v>1</v>
      </c>
      <c r="M32" s="63">
        <v>1</v>
      </c>
      <c r="N32" s="63">
        <v>1</v>
      </c>
      <c r="O32" s="63">
        <v>1</v>
      </c>
    </row>
    <row r="33" ht="28.800000000000001">
      <c r="B33" s="62" t="s">
        <v>198</v>
      </c>
      <c r="C33" s="63">
        <v>5</v>
      </c>
      <c r="D33" s="63">
        <v>5</v>
      </c>
      <c r="E33" s="63">
        <v>5</v>
      </c>
      <c r="F33" s="63">
        <v>5</v>
      </c>
      <c r="G33" s="63">
        <v>5</v>
      </c>
      <c r="H33" s="63">
        <v>5</v>
      </c>
      <c r="I33" s="63">
        <v>5</v>
      </c>
      <c r="J33" s="63">
        <v>5</v>
      </c>
      <c r="K33" s="63">
        <v>5</v>
      </c>
      <c r="L33" s="63">
        <v>5</v>
      </c>
      <c r="M33" s="63">
        <v>5</v>
      </c>
      <c r="N33" s="63">
        <v>5</v>
      </c>
      <c r="O33" s="63">
        <v>5</v>
      </c>
    </row>
    <row r="34" ht="28.800000000000001">
      <c r="B34" s="62" t="s">
        <v>199</v>
      </c>
      <c r="C34" s="63">
        <v>4</v>
      </c>
      <c r="D34" s="63">
        <v>4</v>
      </c>
      <c r="E34" s="63">
        <v>4</v>
      </c>
      <c r="F34" s="63">
        <v>4</v>
      </c>
      <c r="G34" s="63">
        <v>4</v>
      </c>
      <c r="H34" s="63">
        <v>4</v>
      </c>
      <c r="I34" s="63">
        <v>4</v>
      </c>
      <c r="J34" s="63">
        <v>4</v>
      </c>
      <c r="K34" s="63">
        <v>4</v>
      </c>
      <c r="L34" s="63">
        <v>4</v>
      </c>
      <c r="M34" s="63">
        <v>4</v>
      </c>
      <c r="N34" s="63">
        <v>4</v>
      </c>
      <c r="O34" s="63">
        <v>4</v>
      </c>
    </row>
    <row r="35">
      <c r="B35" s="62" t="s">
        <v>200</v>
      </c>
      <c r="C35" s="63">
        <v>4</v>
      </c>
      <c r="D35" s="63">
        <v>4</v>
      </c>
      <c r="E35" s="63">
        <v>4</v>
      </c>
      <c r="F35" s="63">
        <v>4</v>
      </c>
      <c r="G35" s="63">
        <v>4</v>
      </c>
      <c r="H35" s="63">
        <v>4</v>
      </c>
      <c r="I35" s="63">
        <v>4</v>
      </c>
      <c r="J35" s="63">
        <v>4</v>
      </c>
      <c r="K35" s="63">
        <v>4</v>
      </c>
      <c r="L35" s="63">
        <v>4</v>
      </c>
      <c r="M35" s="63">
        <v>4</v>
      </c>
      <c r="N35" s="63">
        <v>4</v>
      </c>
      <c r="O35" s="63">
        <v>4</v>
      </c>
    </row>
    <row r="36">
      <c r="B36" s="65" t="s">
        <v>201</v>
      </c>
      <c r="C36" s="66">
        <f>MAX(C31:C35)</f>
        <v>5</v>
      </c>
      <c r="D36" s="66">
        <f t="shared" ref="D36:F36" si="14">MAX(D31:D35)</f>
        <v>5</v>
      </c>
      <c r="E36" s="66">
        <f t="shared" si="14"/>
        <v>5</v>
      </c>
      <c r="F36" s="66">
        <f t="shared" si="14"/>
        <v>5</v>
      </c>
      <c r="G36" s="66">
        <f t="shared" ref="G36:I36" si="15">MAX(G31:G35)</f>
        <v>5</v>
      </c>
      <c r="H36" s="66">
        <f t="shared" si="15"/>
        <v>5</v>
      </c>
      <c r="I36" s="66">
        <f t="shared" si="15"/>
        <v>5</v>
      </c>
      <c r="J36" s="66">
        <f t="shared" ref="J36:N36" si="16">MAX(J31:J35)</f>
        <v>5</v>
      </c>
      <c r="K36" s="66">
        <f t="shared" si="16"/>
        <v>5</v>
      </c>
      <c r="L36" s="66">
        <f t="shared" si="16"/>
        <v>5</v>
      </c>
      <c r="M36" s="66">
        <f t="shared" si="16"/>
        <v>5</v>
      </c>
      <c r="N36" s="66">
        <f t="shared" si="16"/>
        <v>5</v>
      </c>
      <c r="O36" s="66">
        <f>MAX(O31:O35)</f>
        <v>5</v>
      </c>
    </row>
    <row r="37"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</row>
    <row r="38">
      <c r="B38" s="69" t="s">
        <v>173</v>
      </c>
      <c r="C38" s="69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</row>
    <row r="39">
      <c r="B39" s="60" t="s">
        <v>190</v>
      </c>
      <c r="C39" s="60" t="s">
        <v>191</v>
      </c>
      <c r="D39" s="60" t="s">
        <v>192</v>
      </c>
      <c r="E39" s="60" t="s">
        <v>193</v>
      </c>
      <c r="F39" s="60" t="s">
        <v>194</v>
      </c>
      <c r="G39" s="60" t="s">
        <v>195</v>
      </c>
      <c r="H39" s="60" t="s">
        <v>262</v>
      </c>
      <c r="I39" s="60" t="s">
        <v>263</v>
      </c>
      <c r="J39" s="60" t="s">
        <v>264</v>
      </c>
      <c r="K39" s="60" t="s">
        <v>265</v>
      </c>
      <c r="L39" s="60" t="s">
        <v>266</v>
      </c>
      <c r="M39" s="60" t="s">
        <v>267</v>
      </c>
      <c r="N39" s="60" t="s">
        <v>268</v>
      </c>
      <c r="O39" s="60" t="s">
        <v>270</v>
      </c>
    </row>
    <row r="40">
      <c r="B40" s="62" t="s">
        <v>202</v>
      </c>
      <c r="C40" s="70">
        <v>0.75</v>
      </c>
      <c r="D40" s="70">
        <v>0.75</v>
      </c>
      <c r="E40" s="70">
        <v>0.75</v>
      </c>
      <c r="F40" s="70">
        <v>0.75</v>
      </c>
      <c r="G40" s="70">
        <v>0.75</v>
      </c>
      <c r="H40" s="70">
        <v>0.75</v>
      </c>
      <c r="I40" s="70">
        <v>0.75</v>
      </c>
      <c r="J40" s="70">
        <v>0.75</v>
      </c>
      <c r="K40" s="70">
        <v>0.75</v>
      </c>
      <c r="L40" s="70">
        <v>0.75</v>
      </c>
      <c r="M40" s="70">
        <v>0.75</v>
      </c>
      <c r="N40" s="70">
        <v>0.75</v>
      </c>
      <c r="O40" s="70">
        <v>0.75</v>
      </c>
    </row>
    <row r="41">
      <c r="B41" s="72" t="s">
        <v>203</v>
      </c>
      <c r="C41" s="73">
        <v>0.5</v>
      </c>
      <c r="D41" s="73">
        <v>0.5</v>
      </c>
      <c r="E41" s="73">
        <v>0.5</v>
      </c>
      <c r="F41" s="73">
        <v>0.5</v>
      </c>
      <c r="G41" s="73">
        <v>0.5</v>
      </c>
      <c r="H41" s="73">
        <v>0.5</v>
      </c>
      <c r="I41" s="73">
        <v>0.5</v>
      </c>
      <c r="J41" s="73">
        <v>0.5</v>
      </c>
      <c r="K41" s="73">
        <v>0.5</v>
      </c>
      <c r="L41" s="73">
        <v>0.5</v>
      </c>
      <c r="M41" s="73">
        <v>0.5</v>
      </c>
      <c r="N41" s="73">
        <v>0.5</v>
      </c>
      <c r="O41" s="73">
        <v>0.5</v>
      </c>
    </row>
    <row r="42" ht="31.800000000000001">
      <c r="B42" s="75" t="s">
        <v>204</v>
      </c>
      <c r="C42" s="76">
        <f t="shared" ref="C42:F42" si="17">AVERAGE(C40:C41)</f>
        <v>0.625</v>
      </c>
      <c r="D42" s="76">
        <f t="shared" si="17"/>
        <v>0.625</v>
      </c>
      <c r="E42" s="76">
        <f t="shared" si="17"/>
        <v>0.625</v>
      </c>
      <c r="F42" s="76">
        <f t="shared" si="17"/>
        <v>0.625</v>
      </c>
      <c r="G42" s="76">
        <f t="shared" ref="G42:I42" si="18">AVERAGE(G40:G41)</f>
        <v>0.625</v>
      </c>
      <c r="H42" s="76">
        <f t="shared" si="18"/>
        <v>0.625</v>
      </c>
      <c r="I42" s="76">
        <f t="shared" si="18"/>
        <v>0.625</v>
      </c>
      <c r="J42" s="76">
        <f t="shared" ref="J42:N42" si="19">AVERAGE(J40:J41)</f>
        <v>0.625</v>
      </c>
      <c r="K42" s="76">
        <f t="shared" si="19"/>
        <v>0.625</v>
      </c>
      <c r="L42" s="76">
        <f t="shared" si="19"/>
        <v>0.625</v>
      </c>
      <c r="M42" s="76">
        <f t="shared" si="19"/>
        <v>0.625</v>
      </c>
      <c r="N42" s="76">
        <f t="shared" si="19"/>
        <v>0.625</v>
      </c>
      <c r="O42" s="76">
        <f>AVERAGE(O40:O41)</f>
        <v>0.625</v>
      </c>
    </row>
    <row r="43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</row>
    <row r="44">
      <c r="B44" s="45" t="s">
        <v>205</v>
      </c>
      <c r="C44" s="45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</row>
    <row r="45">
      <c r="B45" s="60" t="s">
        <v>190</v>
      </c>
      <c r="C45" s="60" t="s">
        <v>191</v>
      </c>
      <c r="D45" s="60" t="s">
        <v>192</v>
      </c>
      <c r="E45" s="60" t="s">
        <v>193</v>
      </c>
      <c r="F45" s="60" t="s">
        <v>194</v>
      </c>
      <c r="G45" s="60" t="s">
        <v>195</v>
      </c>
      <c r="H45" s="60" t="s">
        <v>262</v>
      </c>
      <c r="I45" s="60" t="s">
        <v>263</v>
      </c>
      <c r="J45" s="60" t="s">
        <v>264</v>
      </c>
      <c r="K45" s="60" t="s">
        <v>265</v>
      </c>
      <c r="L45" s="60" t="s">
        <v>266</v>
      </c>
      <c r="M45" s="60" t="s">
        <v>267</v>
      </c>
      <c r="N45" s="60" t="s">
        <v>268</v>
      </c>
      <c r="O45" s="60" t="s">
        <v>270</v>
      </c>
    </row>
    <row r="46">
      <c r="B46" s="62" t="s">
        <v>206</v>
      </c>
      <c r="C46" s="63">
        <v>2</v>
      </c>
      <c r="D46" s="63">
        <v>2</v>
      </c>
      <c r="E46" s="63">
        <v>2</v>
      </c>
      <c r="F46" s="63">
        <v>2</v>
      </c>
      <c r="G46" s="63">
        <v>2</v>
      </c>
      <c r="H46" s="63">
        <v>2</v>
      </c>
      <c r="I46" s="63">
        <v>2</v>
      </c>
      <c r="J46" s="63">
        <v>2</v>
      </c>
      <c r="K46" s="63">
        <v>2</v>
      </c>
      <c r="L46" s="63">
        <v>2</v>
      </c>
      <c r="M46" s="63">
        <v>2</v>
      </c>
      <c r="N46" s="63">
        <v>2</v>
      </c>
      <c r="O46" s="63">
        <v>2</v>
      </c>
    </row>
    <row r="47">
      <c r="B47" s="62" t="s">
        <v>207</v>
      </c>
      <c r="C47" s="63">
        <v>2</v>
      </c>
      <c r="D47" s="63">
        <v>2</v>
      </c>
      <c r="E47" s="63">
        <v>2</v>
      </c>
      <c r="F47" s="63">
        <v>2</v>
      </c>
      <c r="G47" s="63">
        <v>2</v>
      </c>
      <c r="H47" s="63">
        <v>2</v>
      </c>
      <c r="I47" s="63">
        <v>2</v>
      </c>
      <c r="J47" s="63">
        <v>2</v>
      </c>
      <c r="K47" s="63">
        <v>2</v>
      </c>
      <c r="L47" s="63">
        <v>2</v>
      </c>
      <c r="M47" s="63">
        <v>2</v>
      </c>
      <c r="N47" s="63">
        <v>2</v>
      </c>
      <c r="O47" s="63">
        <v>2</v>
      </c>
    </row>
    <row r="48">
      <c r="B48" s="62" t="s">
        <v>208</v>
      </c>
      <c r="C48" s="63">
        <v>5</v>
      </c>
      <c r="D48" s="63">
        <v>5</v>
      </c>
      <c r="E48" s="63">
        <v>5</v>
      </c>
      <c r="F48" s="63">
        <v>5</v>
      </c>
      <c r="G48" s="63">
        <v>5</v>
      </c>
      <c r="H48" s="63">
        <v>5</v>
      </c>
      <c r="I48" s="63">
        <v>5</v>
      </c>
      <c r="J48" s="63">
        <v>3</v>
      </c>
      <c r="K48" s="63">
        <v>5</v>
      </c>
      <c r="L48" s="63">
        <v>5</v>
      </c>
      <c r="M48" s="63">
        <v>5</v>
      </c>
      <c r="N48" s="63">
        <v>5</v>
      </c>
      <c r="O48" s="63">
        <v>5</v>
      </c>
    </row>
    <row r="49">
      <c r="B49" s="75" t="s">
        <v>209</v>
      </c>
      <c r="C49" s="78">
        <f t="shared" ref="C49:F49" si="20">AVERAGE(C46:C48)</f>
        <v>3</v>
      </c>
      <c r="D49" s="78">
        <f t="shared" si="20"/>
        <v>3</v>
      </c>
      <c r="E49" s="78">
        <f t="shared" si="20"/>
        <v>3</v>
      </c>
      <c r="F49" s="78">
        <f t="shared" si="20"/>
        <v>3</v>
      </c>
      <c r="G49" s="78">
        <f t="shared" ref="G49:I49" si="21">AVERAGE(G46:G48)</f>
        <v>3</v>
      </c>
      <c r="H49" s="78">
        <f t="shared" si="21"/>
        <v>3</v>
      </c>
      <c r="I49" s="78">
        <f t="shared" si="21"/>
        <v>3</v>
      </c>
      <c r="J49" s="78">
        <f t="shared" ref="J49:N49" si="22">AVERAGE(J46:J48)</f>
        <v>2.3333333333333335</v>
      </c>
      <c r="K49" s="78">
        <f t="shared" si="22"/>
        <v>3</v>
      </c>
      <c r="L49" s="78">
        <f t="shared" si="22"/>
        <v>3</v>
      </c>
      <c r="M49" s="78">
        <f t="shared" si="22"/>
        <v>3</v>
      </c>
      <c r="N49" s="78">
        <f t="shared" si="22"/>
        <v>3</v>
      </c>
      <c r="O49" s="78">
        <f>AVERAGE(O46:O48)</f>
        <v>3</v>
      </c>
    </row>
  </sheetData>
  <mergeCells count="10">
    <mergeCell ref="O12:P12"/>
    <mergeCell ref="B29:C29"/>
    <mergeCell ref="B38:C38"/>
    <mergeCell ref="B44:C44"/>
    <mergeCell ref="C1:N1"/>
    <mergeCell ref="B4:E4"/>
    <mergeCell ref="A12:D12"/>
    <mergeCell ref="F12:H12"/>
    <mergeCell ref="J12:N12"/>
    <mergeCell ref="E14:E26"/>
  </mergeCells>
  <printOptions headings="0" gridLines="0"/>
  <pageMargins left="0.25" right="0.25" top="0.75" bottom="0.75" header="0.29999999999999999" footer="0.29999999999999999"/>
  <pageSetup paperSize="9" scale="47" firstPageNumber="4294967295" fitToWidth="1" fitToHeight="4" pageOrder="downThenOver" orientation="landscape" usePrinterDefaults="1" blackAndWhite="0" draft="0" cellComments="none" useFirstPageNumber="0" errors="displayed" horizontalDpi="600" verticalDpi="600" copies="1"/>
  <headerFooter>
    <oddFooter>&amp;C&amp;F - &amp;A - Pagina &amp;P di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00770058-00C7-4182-AAFF-004E00AB0019}">
            <xm:f>'Tabella valutazione rischi'!$E$9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L28</xm:sqref>
        </x14:conditionalFormatting>
        <x14:conditionalFormatting xmlns:xm="http://schemas.microsoft.com/office/excel/2006/main">
          <x14:cfRule type="cellIs" priority="12" operator="equal" id="{00BD0012-00CD-4FE4-97F9-00B8002E00E1}">
            <xm:f>'Tabella valutazione rischi'!$E$8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L28</xm:sqref>
        </x14:conditionalFormatting>
        <x14:conditionalFormatting xmlns:xm="http://schemas.microsoft.com/office/excel/2006/main">
          <x14:cfRule type="cellIs" priority="13" operator="equal" id="{003100E2-00D4-4A60-A938-003F00E5006D}">
            <xm:f>'Tabella valutazione rischi'!$E$7</xm:f>
            <x14:dxf>
              <fill>
                <patternFill patternType="solid">
                  <fgColor indexed="5"/>
                  <bgColor indexed="5"/>
                </patternFill>
              </fill>
            </x14:dxf>
          </x14:cfRule>
          <xm:sqref>L28</xm:sqref>
        </x14:conditionalFormatting>
        <x14:conditionalFormatting xmlns:xm="http://schemas.microsoft.com/office/excel/2006/main">
          <x14:cfRule type="cellIs" priority="14" operator="equal" id="{004400F4-0073-4D2A-98B6-00D7006400A5}">
            <xm:f>'Tabella valutazione rischi'!$E$6</xm:f>
            <x14:dxf>
              <fill>
                <patternFill patternType="solid">
                  <fgColor rgb="FF00B050"/>
                  <bgColor rgb="FF00B050"/>
                </patternFill>
              </fill>
            </x14:dxf>
          </x14:cfRule>
          <xm:sqref>L28</xm:sqref>
        </x14:conditionalFormatting>
        <x14:conditionalFormatting xmlns:xm="http://schemas.microsoft.com/office/excel/2006/main">
          <x14:cfRule type="cellIs" priority="15" operator="equal" id="{00EB0017-00AB-4C0A-ADB9-00530043001E}">
            <xm:f>'Tabella valutazione rischi'!$E$5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L28</xm:sqref>
        </x14:conditionalFormatting>
        <x14:conditionalFormatting xmlns:xm="http://schemas.microsoft.com/office/excel/2006/main">
          <x14:cfRule type="cellIs" priority="1" operator="equal" id="{0009007B-001E-4D9C-B2C0-000C00CF00DA}">
            <xm:f>'Tabella valutazione rischi'!$E$9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D29</xm:sqref>
        </x14:conditionalFormatting>
        <x14:conditionalFormatting xmlns:xm="http://schemas.microsoft.com/office/excel/2006/main">
          <x14:cfRule type="cellIs" priority="2" operator="equal" id="{00340095-005B-418F-8625-007900BB0003}">
            <xm:f>'Tabella valutazione rischi'!$E$8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D29</xm:sqref>
        </x14:conditionalFormatting>
        <x14:conditionalFormatting xmlns:xm="http://schemas.microsoft.com/office/excel/2006/main">
          <x14:cfRule type="cellIs" priority="3" operator="equal" id="{00FD002D-0064-41DF-BE63-0070006C00BF}">
            <xm:f>'Tabella valutazione rischi'!$E$7</xm:f>
            <x14:dxf>
              <fill>
                <patternFill patternType="solid">
                  <fgColor indexed="5"/>
                  <bgColor indexed="5"/>
                </patternFill>
              </fill>
            </x14:dxf>
          </x14:cfRule>
          <xm:sqref>D29</xm:sqref>
        </x14:conditionalFormatting>
        <x14:conditionalFormatting xmlns:xm="http://schemas.microsoft.com/office/excel/2006/main">
          <x14:cfRule type="cellIs" priority="4" operator="equal" id="{0006009C-00B4-4A2C-BE3F-009D008100A7}">
            <xm:f>'Tabella valutazione rischi'!$E$6</xm:f>
            <x14:dxf>
              <fill>
                <patternFill patternType="solid">
                  <fgColor rgb="FF00B050"/>
                  <bgColor rgb="FF00B050"/>
                </patternFill>
              </fill>
            </x14:dxf>
          </x14:cfRule>
          <xm:sqref>D29</xm:sqref>
        </x14:conditionalFormatting>
        <x14:conditionalFormatting xmlns:xm="http://schemas.microsoft.com/office/excel/2006/main">
          <x14:cfRule type="cellIs" priority="5" operator="equal" id="{00C90029-0040-4CC6-B1EC-00C400A80083}">
            <xm:f>'Tabella valutazione rischi'!$E$5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D29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howOutlineSymbols="1" summaryBelow="1" summaryRight="1"/>
    <pageSetUpPr autoPageBreaks="1" fitToPage="1"/>
  </sheetPr>
  <sheetViews>
    <sheetView showGridLines="0" workbookViewId="0" zoomScale="60">
      <selection activeCell="D15" activeCellId="0" sqref="D15"/>
    </sheetView>
  </sheetViews>
  <sheetFormatPr defaultColWidth="9.109375" defaultRowHeight="18"/>
  <cols>
    <col customWidth="1" min="1" max="1" style="133" width="4.5546875"/>
    <col customWidth="1" min="2" max="2" style="133" width="37.33203125"/>
    <col customWidth="1" min="3" max="3" style="133" width="20.6640625"/>
    <col customWidth="1" min="4" max="4" style="133" width="23.33203125"/>
    <col customWidth="1" min="5" max="5" style="133" width="55.88671875"/>
    <col customWidth="1" min="6" max="6" style="133" width="13.21875"/>
    <col customWidth="1" min="7" max="8" style="133" width="11.33203125"/>
    <col customWidth="1" min="9" max="9" style="133" width="20.109375"/>
    <col customWidth="1" min="10" max="10" style="133" width="12.5546875"/>
    <col customWidth="1" min="11" max="11" style="133" width="13.6640625"/>
    <col customWidth="1" min="12" max="12" style="133" width="11.88671875"/>
    <col customWidth="1" min="13" max="13" style="133" width="13.109375"/>
    <col customWidth="1" min="14" max="14" style="133" width="17"/>
    <col customWidth="1" min="15" max="16" style="133" width="19.6640625"/>
    <col customWidth="1" min="17" max="17" style="133" width="17.109375"/>
    <col min="18" max="16384" style="133" width="9.109375"/>
  </cols>
  <sheetData>
    <row r="1" ht="23.399999999999999">
      <c r="C1" s="115" t="s">
        <v>271</v>
      </c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</row>
    <row r="4">
      <c r="B4" s="80" t="s">
        <v>157</v>
      </c>
      <c r="C4" s="80"/>
      <c r="D4" s="80"/>
      <c r="E4" s="80"/>
    </row>
    <row r="5">
      <c r="B5" s="144" t="s">
        <v>272</v>
      </c>
      <c r="C5" s="145"/>
      <c r="D5" s="145"/>
      <c r="E5" s="146"/>
    </row>
    <row r="6">
      <c r="B6" s="144" t="s">
        <v>273</v>
      </c>
      <c r="C6" s="145"/>
      <c r="D6" s="145"/>
      <c r="E6" s="146"/>
    </row>
    <row r="7">
      <c r="B7" s="144" t="s">
        <v>274</v>
      </c>
      <c r="C7" s="145"/>
      <c r="D7" s="145"/>
      <c r="E7" s="146"/>
    </row>
    <row r="8" hidden="1">
      <c r="B8" s="147"/>
      <c r="C8" s="148"/>
      <c r="D8" s="148"/>
      <c r="E8" s="149"/>
    </row>
    <row r="9" hidden="1">
      <c r="B9" s="147"/>
      <c r="C9" s="148"/>
      <c r="D9" s="148"/>
      <c r="E9" s="149"/>
    </row>
    <row r="10" ht="15" hidden="1" customHeight="1">
      <c r="B10" s="147"/>
      <c r="C10" s="148"/>
      <c r="D10" s="148"/>
      <c r="E10" s="149"/>
    </row>
    <row r="12">
      <c r="A12" s="39" t="s">
        <v>161</v>
      </c>
      <c r="B12" s="39"/>
      <c r="C12" s="39"/>
      <c r="D12" s="39"/>
      <c r="E12" s="39" t="s">
        <v>162</v>
      </c>
      <c r="F12" s="40" t="s">
        <v>163</v>
      </c>
      <c r="G12" s="41"/>
      <c r="H12" s="42"/>
      <c r="I12" s="42" t="s">
        <v>164</v>
      </c>
      <c r="J12" s="39" t="s">
        <v>165</v>
      </c>
      <c r="K12" s="39"/>
      <c r="L12" s="39"/>
      <c r="M12" s="39"/>
      <c r="N12" s="39"/>
      <c r="O12" s="39" t="s">
        <v>166</v>
      </c>
      <c r="P12" s="39"/>
    </row>
    <row r="13" ht="72">
      <c r="A13" s="36" t="s">
        <v>167</v>
      </c>
      <c r="B13" s="36" t="s">
        <v>168</v>
      </c>
      <c r="C13" s="36" t="s">
        <v>169</v>
      </c>
      <c r="D13" s="36" t="s">
        <v>170</v>
      </c>
      <c r="E13" s="36" t="s">
        <v>171</v>
      </c>
      <c r="F13" s="36">
        <v>1</v>
      </c>
      <c r="G13" s="36">
        <v>2</v>
      </c>
      <c r="H13" s="36">
        <v>3</v>
      </c>
      <c r="I13" s="36" t="s">
        <v>164</v>
      </c>
      <c r="J13" s="43" t="s">
        <v>172</v>
      </c>
      <c r="K13" s="44" t="s">
        <v>173</v>
      </c>
      <c r="L13" s="45" t="s">
        <v>174</v>
      </c>
      <c r="M13" s="36" t="s">
        <v>175</v>
      </c>
      <c r="N13" s="36" t="s">
        <v>176</v>
      </c>
      <c r="O13" s="36" t="s">
        <v>177</v>
      </c>
      <c r="P13" s="36" t="s">
        <v>178</v>
      </c>
    </row>
    <row r="14" ht="108">
      <c r="A14" s="150">
        <v>1</v>
      </c>
      <c r="B14" s="151" t="s">
        <v>119</v>
      </c>
      <c r="C14" s="25" t="s">
        <v>8</v>
      </c>
      <c r="D14" s="25" t="s">
        <v>110</v>
      </c>
      <c r="E14" s="81" t="s">
        <v>275</v>
      </c>
      <c r="F14" s="152"/>
      <c r="G14" s="152"/>
      <c r="H14" s="152"/>
      <c r="I14" s="153" t="s">
        <v>276</v>
      </c>
      <c r="J14" s="154">
        <f>C26</f>
        <v>3</v>
      </c>
      <c r="K14" s="155">
        <f>C32</f>
        <v>0.75</v>
      </c>
      <c r="L14" s="154">
        <f>C39</f>
        <v>4.333333333333333</v>
      </c>
      <c r="M14" s="150">
        <f t="shared" ref="M14:M15" si="23">J14*(1-K14)*L14</f>
        <v>3.25</v>
      </c>
      <c r="N14" s="156" t="s">
        <v>181</v>
      </c>
      <c r="O14" s="157"/>
      <c r="P14" s="157"/>
    </row>
    <row r="15" ht="108">
      <c r="A15" s="150">
        <v>2</v>
      </c>
      <c r="B15" s="151" t="s">
        <v>120</v>
      </c>
      <c r="C15" s="25" t="s">
        <v>8</v>
      </c>
      <c r="D15" s="25" t="s">
        <v>110</v>
      </c>
      <c r="E15" s="81" t="s">
        <v>277</v>
      </c>
      <c r="F15" s="152"/>
      <c r="G15" s="152"/>
      <c r="H15" s="152"/>
      <c r="I15" s="153" t="s">
        <v>278</v>
      </c>
      <c r="J15" s="154">
        <f>D26</f>
        <v>3</v>
      </c>
      <c r="K15" s="155">
        <f>D32</f>
        <v>0.75</v>
      </c>
      <c r="L15" s="154">
        <f>D39</f>
        <v>2.3333333333333335</v>
      </c>
      <c r="M15" s="150">
        <f t="shared" si="23"/>
        <v>1.75</v>
      </c>
      <c r="N15" s="156" t="s">
        <v>181</v>
      </c>
      <c r="O15" s="157"/>
      <c r="P15" s="157"/>
    </row>
    <row r="16">
      <c r="C16" s="158"/>
      <c r="D16" s="159"/>
      <c r="E16" s="160"/>
    </row>
    <row r="17">
      <c r="C17" s="158"/>
      <c r="D17" s="159"/>
      <c r="E17" s="160"/>
    </row>
    <row r="18">
      <c r="C18" s="158"/>
      <c r="D18" s="159"/>
      <c r="E18" s="160"/>
    </row>
    <row r="19">
      <c r="A19" s="161"/>
      <c r="B19" s="162" t="s">
        <v>189</v>
      </c>
      <c r="C19" s="162"/>
      <c r="D19" s="57"/>
      <c r="E19" s="57"/>
      <c r="F19" s="57"/>
    </row>
    <row r="20">
      <c r="A20" s="163"/>
      <c r="B20" s="60" t="s">
        <v>190</v>
      </c>
      <c r="C20" s="60" t="s">
        <v>191</v>
      </c>
      <c r="D20" s="60" t="s">
        <v>192</v>
      </c>
      <c r="E20" s="8"/>
      <c r="F20" s="8"/>
    </row>
    <row r="21">
      <c r="A21" s="163"/>
      <c r="B21" s="62" t="s">
        <v>196</v>
      </c>
      <c r="C21" s="63">
        <v>1</v>
      </c>
      <c r="D21" s="63">
        <v>1</v>
      </c>
      <c r="E21" s="8"/>
      <c r="F21" s="8"/>
    </row>
    <row r="22" ht="30" customHeight="1">
      <c r="A22" s="163"/>
      <c r="B22" s="62" t="s">
        <v>197</v>
      </c>
      <c r="C22" s="63">
        <v>1</v>
      </c>
      <c r="D22" s="63">
        <v>1</v>
      </c>
      <c r="E22" s="8"/>
      <c r="F22" s="8"/>
    </row>
    <row r="23">
      <c r="A23" s="163"/>
      <c r="B23" s="62" t="s">
        <v>198</v>
      </c>
      <c r="C23" s="63">
        <v>2</v>
      </c>
      <c r="D23" s="63">
        <v>2</v>
      </c>
      <c r="E23" s="8"/>
      <c r="F23" s="8"/>
    </row>
    <row r="24" ht="34.5" customHeight="1">
      <c r="A24" s="163"/>
      <c r="B24" s="62" t="s">
        <v>199</v>
      </c>
      <c r="C24" s="63">
        <v>3</v>
      </c>
      <c r="D24" s="63">
        <v>3</v>
      </c>
      <c r="E24" s="8"/>
      <c r="F24" s="8"/>
    </row>
    <row r="25">
      <c r="A25" s="163"/>
      <c r="B25" s="62" t="s">
        <v>200</v>
      </c>
      <c r="C25" s="63">
        <v>2</v>
      </c>
      <c r="D25" s="63">
        <v>2</v>
      </c>
      <c r="E25" s="8"/>
      <c r="F25" s="8"/>
    </row>
    <row r="26">
      <c r="A26" s="164"/>
      <c r="B26" s="65" t="s">
        <v>201</v>
      </c>
      <c r="C26" s="66">
        <f>MAX(C21:C25)</f>
        <v>3</v>
      </c>
      <c r="D26" s="66">
        <f>MAX(D21:D25)</f>
        <v>3</v>
      </c>
      <c r="E26" s="113"/>
      <c r="F26" s="113"/>
    </row>
    <row r="27">
      <c r="B27" s="33"/>
      <c r="C27" s="33"/>
      <c r="D27" s="133"/>
      <c r="E27" s="133"/>
      <c r="F27" s="133"/>
    </row>
    <row r="28">
      <c r="B28" s="69" t="s">
        <v>173</v>
      </c>
      <c r="C28" s="69"/>
      <c r="D28" s="133"/>
      <c r="E28" s="133"/>
      <c r="F28" s="133"/>
    </row>
    <row r="29">
      <c r="B29" s="60" t="s">
        <v>190</v>
      </c>
      <c r="C29" s="60" t="s">
        <v>191</v>
      </c>
      <c r="D29" s="60" t="s">
        <v>192</v>
      </c>
      <c r="E29" s="133"/>
      <c r="F29" s="133"/>
    </row>
    <row r="30">
      <c r="B30" s="62" t="s">
        <v>202</v>
      </c>
      <c r="C30" s="70">
        <v>0.75</v>
      </c>
      <c r="D30" s="70">
        <v>0.75</v>
      </c>
      <c r="E30" s="133"/>
      <c r="F30" s="133"/>
    </row>
    <row r="31">
      <c r="B31" s="72" t="s">
        <v>203</v>
      </c>
      <c r="C31" s="70">
        <v>0.75</v>
      </c>
      <c r="D31" s="70">
        <v>0.75</v>
      </c>
      <c r="E31" s="133"/>
      <c r="F31" s="133"/>
    </row>
    <row r="32">
      <c r="A32" s="161"/>
      <c r="B32" s="75" t="s">
        <v>204</v>
      </c>
      <c r="C32" s="76">
        <f t="shared" ref="C32:D32" si="24">AVERAGE(C30:C31)</f>
        <v>0.75</v>
      </c>
      <c r="D32" s="76">
        <f t="shared" si="24"/>
        <v>0.75</v>
      </c>
      <c r="E32" s="57"/>
      <c r="F32" s="57"/>
    </row>
    <row r="33">
      <c r="A33" s="163"/>
      <c r="B33" s="33"/>
      <c r="C33" s="33"/>
      <c r="D33" s="8"/>
      <c r="E33" s="8"/>
      <c r="F33" s="8"/>
    </row>
    <row r="34">
      <c r="A34" s="163"/>
      <c r="B34" s="45" t="s">
        <v>205</v>
      </c>
      <c r="C34" s="45"/>
      <c r="D34" s="8"/>
      <c r="E34" s="8"/>
      <c r="F34" s="8"/>
    </row>
    <row r="35">
      <c r="A35" s="163"/>
      <c r="B35" s="60" t="s">
        <v>190</v>
      </c>
      <c r="C35" s="60" t="s">
        <v>191</v>
      </c>
      <c r="D35" s="60" t="s">
        <v>192</v>
      </c>
      <c r="E35" s="8"/>
      <c r="F35" s="8"/>
    </row>
    <row r="36" ht="58.5" customHeight="1">
      <c r="A36" s="163"/>
      <c r="B36" s="62" t="s">
        <v>206</v>
      </c>
      <c r="C36" s="63">
        <v>5</v>
      </c>
      <c r="D36" s="63">
        <v>4</v>
      </c>
      <c r="E36" s="8"/>
      <c r="F36" s="8"/>
    </row>
    <row r="37">
      <c r="A37" s="164"/>
      <c r="B37" s="62" t="s">
        <v>207</v>
      </c>
      <c r="C37" s="63">
        <v>3</v>
      </c>
      <c r="D37" s="63">
        <v>1</v>
      </c>
      <c r="E37" s="113"/>
      <c r="F37" s="113"/>
    </row>
    <row r="38">
      <c r="B38" s="62" t="s">
        <v>208</v>
      </c>
      <c r="C38" s="63">
        <v>5</v>
      </c>
      <c r="D38" s="63">
        <v>2</v>
      </c>
    </row>
    <row r="39">
      <c r="B39" s="75" t="s">
        <v>209</v>
      </c>
      <c r="C39" s="78">
        <f t="shared" ref="C39:D39" si="25">AVERAGE(C36:C38)</f>
        <v>4.333333333333333</v>
      </c>
      <c r="D39" s="78">
        <f t="shared" si="25"/>
        <v>2.3333333333333335</v>
      </c>
    </row>
  </sheetData>
  <mergeCells count="15">
    <mergeCell ref="B34:C34"/>
    <mergeCell ref="B19:C19"/>
    <mergeCell ref="B28:C28"/>
    <mergeCell ref="B8:E8"/>
    <mergeCell ref="B9:E9"/>
    <mergeCell ref="B10:E10"/>
    <mergeCell ref="A12:D12"/>
    <mergeCell ref="F12:H12"/>
    <mergeCell ref="J12:N12"/>
    <mergeCell ref="O12:P12"/>
    <mergeCell ref="C1:P1"/>
    <mergeCell ref="B4:E4"/>
    <mergeCell ref="B5:E5"/>
    <mergeCell ref="B6:E6"/>
    <mergeCell ref="B7:E7"/>
  </mergeCells>
  <printOptions headings="0" gridLines="0"/>
  <pageMargins left="0.23622047244094491" right="0.23622047244094491" top="0.74803149606299213" bottom="0.74803149606299213" header="0.31496062992125984" footer="0.31496062992125984"/>
  <pageSetup paperSize="9" scale="49" firstPageNumber="4294967295" fitToWidth="1" fitToHeight="6" pageOrder="downThenOver" orientation="landscape" usePrinterDefaults="1" blackAndWhite="0" draft="0" cellComments="none" useFirstPageNumber="0" errors="displayed" horizontalDpi="600" verticalDpi="600" copies="1"/>
  <headerFooter>
    <oddFooter>&amp;C&amp;F - &amp;A - Pagina &amp;P di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howOutlineSymbols="1" summaryBelow="1" summaryRight="1"/>
    <pageSetUpPr autoPageBreaks="1" fitToPage="1"/>
  </sheetPr>
  <sheetViews>
    <sheetView showGridLines="0" workbookViewId="0" zoomScale="60">
      <selection activeCell="C6" activeCellId="0" sqref="C6"/>
    </sheetView>
  </sheetViews>
  <sheetFormatPr defaultColWidth="9.109375" defaultRowHeight="18"/>
  <cols>
    <col customWidth="1" min="1" max="1" style="133" width="4.5546875"/>
    <col customWidth="1" min="2" max="2" style="133" width="29.5546875"/>
    <col customWidth="1" min="3" max="3" style="133" width="20.6640625"/>
    <col customWidth="1" min="4" max="4" style="133" width="24"/>
    <col customWidth="1" min="5" max="5" style="133" width="52.5546875"/>
    <col customWidth="1" min="6" max="6" style="133" width="21.44140625"/>
    <col customWidth="1" min="7" max="8" style="133" width="17"/>
    <col customWidth="1" min="9" max="9" style="133" width="16.6640625"/>
    <col customWidth="1" min="10" max="10" style="133" width="21"/>
    <col customWidth="1" min="11" max="11" style="133" width="13.6640625"/>
    <col customWidth="1" min="12" max="12" style="133" width="13.88671875"/>
    <col customWidth="1" min="13" max="13" style="133" width="16.109375"/>
    <col customWidth="1" min="14" max="14" style="133" width="17"/>
    <col customWidth="1" min="15" max="16" style="133" width="22.33203125"/>
    <col customWidth="1" min="17" max="21" style="133" width="17.77734375"/>
    <col min="22" max="16384" style="133" width="9.109375"/>
  </cols>
  <sheetData>
    <row r="1" ht="23.399999999999999">
      <c r="C1" s="115" t="s">
        <v>279</v>
      </c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</row>
    <row r="3" ht="36">
      <c r="A3" s="39" t="s">
        <v>161</v>
      </c>
      <c r="B3" s="39"/>
      <c r="C3" s="39"/>
      <c r="D3" s="39"/>
      <c r="E3" s="39" t="s">
        <v>162</v>
      </c>
      <c r="F3" s="40" t="s">
        <v>163</v>
      </c>
      <c r="G3" s="41"/>
      <c r="H3" s="42"/>
      <c r="I3" s="42" t="s">
        <v>164</v>
      </c>
      <c r="J3" s="39" t="s">
        <v>165</v>
      </c>
      <c r="K3" s="39"/>
      <c r="L3" s="39"/>
      <c r="M3" s="39"/>
      <c r="N3" s="39"/>
      <c r="O3" s="39" t="s">
        <v>166</v>
      </c>
      <c r="P3" s="39"/>
    </row>
    <row r="4" ht="72">
      <c r="A4" s="36" t="s">
        <v>167</v>
      </c>
      <c r="B4" s="36" t="s">
        <v>168</v>
      </c>
      <c r="C4" s="36" t="s">
        <v>169</v>
      </c>
      <c r="D4" s="36" t="s">
        <v>170</v>
      </c>
      <c r="E4" s="36" t="s">
        <v>171</v>
      </c>
      <c r="F4" s="36">
        <v>1</v>
      </c>
      <c r="G4" s="36">
        <v>2</v>
      </c>
      <c r="H4" s="36">
        <v>3</v>
      </c>
      <c r="I4" s="36" t="s">
        <v>164</v>
      </c>
      <c r="J4" s="43" t="s">
        <v>172</v>
      </c>
      <c r="K4" s="44" t="s">
        <v>173</v>
      </c>
      <c r="L4" s="45" t="s">
        <v>174</v>
      </c>
      <c r="M4" s="36" t="s">
        <v>175</v>
      </c>
      <c r="N4" s="36" t="s">
        <v>176</v>
      </c>
      <c r="O4" s="36" t="s">
        <v>177</v>
      </c>
      <c r="P4" s="36" t="s">
        <v>178</v>
      </c>
    </row>
    <row r="5" ht="108">
      <c r="A5" s="150">
        <v>1</v>
      </c>
      <c r="B5" s="151" t="s">
        <v>104</v>
      </c>
      <c r="C5" s="25" t="s">
        <v>8</v>
      </c>
      <c r="D5" s="25" t="s">
        <v>110</v>
      </c>
      <c r="E5" s="81" t="s">
        <v>280</v>
      </c>
      <c r="F5" s="165"/>
      <c r="G5" s="165"/>
      <c r="H5" s="165"/>
      <c r="I5" s="166" t="s">
        <v>281</v>
      </c>
      <c r="J5" s="167">
        <f>C14</f>
        <v>5</v>
      </c>
      <c r="K5" s="168">
        <f>C20</f>
        <v>0.625</v>
      </c>
      <c r="L5" s="167">
        <f>C27</f>
        <v>4</v>
      </c>
      <c r="M5" s="150">
        <f>J5*(1-K5)*L5</f>
        <v>7.5</v>
      </c>
      <c r="N5" s="169" t="s">
        <v>227</v>
      </c>
      <c r="O5" s="153" t="s">
        <v>282</v>
      </c>
      <c r="P5" s="157"/>
    </row>
    <row r="7">
      <c r="B7" s="58" t="s">
        <v>189</v>
      </c>
      <c r="C7" s="59"/>
      <c r="D7" s="8"/>
      <c r="E7" s="8"/>
      <c r="F7" s="33"/>
    </row>
    <row r="8">
      <c r="B8" s="60" t="s">
        <v>190</v>
      </c>
      <c r="C8" s="60" t="s">
        <v>191</v>
      </c>
    </row>
    <row r="9">
      <c r="B9" s="62" t="s">
        <v>196</v>
      </c>
      <c r="C9" s="63">
        <v>1</v>
      </c>
    </row>
    <row r="10">
      <c r="B10" s="62" t="s">
        <v>197</v>
      </c>
      <c r="C10" s="63">
        <v>1</v>
      </c>
    </row>
    <row r="11">
      <c r="B11" s="62" t="s">
        <v>198</v>
      </c>
      <c r="C11" s="63">
        <v>5</v>
      </c>
    </row>
    <row r="12" ht="28.800000000000001">
      <c r="B12" s="62" t="s">
        <v>199</v>
      </c>
      <c r="C12" s="63">
        <v>2</v>
      </c>
    </row>
    <row r="13">
      <c r="B13" s="62" t="s">
        <v>200</v>
      </c>
      <c r="C13" s="63">
        <v>5</v>
      </c>
    </row>
    <row r="14" ht="34.5" customHeight="1">
      <c r="B14" s="65" t="s">
        <v>201</v>
      </c>
      <c r="C14" s="66">
        <f>MAX(C9:C13)</f>
        <v>5</v>
      </c>
    </row>
    <row r="15">
      <c r="B15" s="33"/>
      <c r="C15" s="33"/>
    </row>
    <row r="16">
      <c r="B16" s="69" t="s">
        <v>173</v>
      </c>
      <c r="C16" s="69"/>
    </row>
    <row r="17">
      <c r="B17" s="60" t="s">
        <v>190</v>
      </c>
      <c r="C17" s="60" t="s">
        <v>191</v>
      </c>
    </row>
    <row r="18">
      <c r="B18" s="62" t="s">
        <v>202</v>
      </c>
      <c r="C18" s="70">
        <v>0.75</v>
      </c>
    </row>
    <row r="19">
      <c r="B19" s="72" t="s">
        <v>203</v>
      </c>
      <c r="C19" s="73">
        <v>0.5</v>
      </c>
    </row>
    <row r="20">
      <c r="B20" s="75" t="s">
        <v>204</v>
      </c>
      <c r="C20" s="76">
        <f>AVERAGE(C18:C19)</f>
        <v>0.625</v>
      </c>
    </row>
    <row r="21">
      <c r="B21" s="33"/>
      <c r="C21" s="33"/>
    </row>
    <row r="22">
      <c r="B22" s="45" t="s">
        <v>205</v>
      </c>
      <c r="C22" s="45"/>
    </row>
    <row r="23">
      <c r="B23" s="60" t="s">
        <v>190</v>
      </c>
      <c r="C23" s="60" t="s">
        <v>191</v>
      </c>
    </row>
    <row r="24">
      <c r="B24" s="62" t="s">
        <v>206</v>
      </c>
      <c r="C24" s="63">
        <v>4</v>
      </c>
    </row>
    <row r="25">
      <c r="B25" s="62" t="s">
        <v>207</v>
      </c>
      <c r="C25" s="63">
        <v>4</v>
      </c>
    </row>
    <row r="26">
      <c r="B26" s="62" t="s">
        <v>208</v>
      </c>
      <c r="C26" s="63">
        <v>4</v>
      </c>
    </row>
    <row r="27">
      <c r="B27" s="75" t="s">
        <v>209</v>
      </c>
      <c r="C27" s="78">
        <f>AVERAGE(C24:C26)</f>
        <v>4</v>
      </c>
    </row>
  </sheetData>
  <mergeCells count="8">
    <mergeCell ref="B22:C22"/>
    <mergeCell ref="B7:C7"/>
    <mergeCell ref="B16:C16"/>
    <mergeCell ref="C1:P1"/>
    <mergeCell ref="A3:D3"/>
    <mergeCell ref="F3:H3"/>
    <mergeCell ref="J3:N3"/>
    <mergeCell ref="O3:P3"/>
  </mergeCells>
  <printOptions headings="0" gridLines="0"/>
  <pageMargins left="0.23622047244094491" right="0.23622047244094491" top="0.74803149606299213" bottom="0.74803149606299213" header="0.31496062992125984" footer="0.31496062992125984"/>
  <pageSetup paperSize="9" scale="49" firstPageNumber="4294967295" fitToWidth="1" fitToHeight="6" pageOrder="downThenOver" orientation="landscape" usePrinterDefaults="1" blackAndWhite="0" draft="0" cellComments="none" useFirstPageNumber="0" errors="displayed" horizontalDpi="600" verticalDpi="600" copies="1"/>
  <headerFooter>
    <oddFooter>&amp;C&amp;F - &amp;A - Pagina &amp;P di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howOutlineSymbols="1" summaryBelow="1" summaryRight="1"/>
    <pageSetUpPr autoPageBreaks="1" fitToPage="1"/>
  </sheetPr>
  <sheetViews>
    <sheetView showGridLines="0" workbookViewId="0" zoomScale="60">
      <selection activeCell="E12" activeCellId="0" sqref="E12"/>
    </sheetView>
  </sheetViews>
  <sheetFormatPr defaultColWidth="9.109375" defaultRowHeight="18"/>
  <cols>
    <col customWidth="1" min="1" max="1" style="133" width="4.5546875"/>
    <col customWidth="1" min="2" max="2" style="133" width="33.6640625"/>
    <col customWidth="1" min="3" max="3" style="133" width="20.6640625"/>
    <col customWidth="1" min="4" max="4" style="133" width="24"/>
    <col customWidth="1" min="5" max="5" style="133" width="62.5546875"/>
    <col customWidth="1" min="6" max="6" style="133" width="19"/>
    <col customWidth="1" min="7" max="8" style="133" width="17"/>
    <col customWidth="1" min="9" max="9" style="133" width="24.77734375"/>
    <col customWidth="1" min="10" max="10" style="133" width="21"/>
    <col customWidth="1" min="11" max="11" style="133" width="13.6640625"/>
    <col customWidth="1" min="12" max="12" style="133" width="13.88671875"/>
    <col customWidth="1" min="13" max="13" style="133" width="16.109375"/>
    <col customWidth="1" min="14" max="14" style="133" width="17"/>
    <col customWidth="1" min="15" max="16" style="133" width="22.33203125"/>
    <col customWidth="1" min="17" max="21" style="133" width="17.77734375"/>
    <col min="22" max="16384" style="133" width="9.109375"/>
  </cols>
  <sheetData>
    <row r="1" ht="23.399999999999999">
      <c r="C1" s="115" t="s">
        <v>283</v>
      </c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</row>
    <row r="4">
      <c r="A4" s="39" t="s">
        <v>161</v>
      </c>
      <c r="B4" s="39"/>
      <c r="C4" s="39"/>
      <c r="D4" s="39"/>
      <c r="E4" s="39" t="s">
        <v>162</v>
      </c>
      <c r="F4" s="40" t="s">
        <v>163</v>
      </c>
      <c r="G4" s="41"/>
      <c r="H4" s="42"/>
      <c r="I4" s="42" t="s">
        <v>164</v>
      </c>
      <c r="J4" s="39" t="s">
        <v>165</v>
      </c>
      <c r="K4" s="39"/>
      <c r="L4" s="39"/>
      <c r="M4" s="39"/>
      <c r="N4" s="39"/>
      <c r="O4" s="39" t="s">
        <v>166</v>
      </c>
      <c r="P4" s="39"/>
    </row>
    <row r="5" ht="72">
      <c r="A5" s="36" t="s">
        <v>167</v>
      </c>
      <c r="B5" s="36" t="s">
        <v>168</v>
      </c>
      <c r="C5" s="36" t="s">
        <v>169</v>
      </c>
      <c r="D5" s="36" t="s">
        <v>170</v>
      </c>
      <c r="E5" s="36" t="s">
        <v>171</v>
      </c>
      <c r="F5" s="36">
        <v>1</v>
      </c>
      <c r="G5" s="36">
        <v>2</v>
      </c>
      <c r="H5" s="36">
        <v>3</v>
      </c>
      <c r="I5" s="36" t="s">
        <v>164</v>
      </c>
      <c r="J5" s="43" t="s">
        <v>172</v>
      </c>
      <c r="K5" s="44" t="s">
        <v>173</v>
      </c>
      <c r="L5" s="45" t="s">
        <v>174</v>
      </c>
      <c r="M5" s="36" t="s">
        <v>175</v>
      </c>
      <c r="N5" s="36" t="s">
        <v>176</v>
      </c>
      <c r="O5" s="36" t="s">
        <v>177</v>
      </c>
      <c r="P5" s="36" t="s">
        <v>178</v>
      </c>
    </row>
    <row r="6" ht="126">
      <c r="A6" s="150">
        <v>1</v>
      </c>
      <c r="B6" s="170" t="s">
        <v>116</v>
      </c>
      <c r="C6" s="25" t="s">
        <v>8</v>
      </c>
      <c r="D6" s="25" t="s">
        <v>110</v>
      </c>
      <c r="E6" s="81" t="s">
        <v>284</v>
      </c>
      <c r="F6" s="153" t="s">
        <v>285</v>
      </c>
      <c r="G6" s="153" t="s">
        <v>286</v>
      </c>
      <c r="H6" s="152"/>
      <c r="I6" s="153" t="s">
        <v>287</v>
      </c>
      <c r="J6" s="154">
        <f>C16</f>
        <v>5</v>
      </c>
      <c r="K6" s="155">
        <f>C22</f>
        <v>0.5</v>
      </c>
      <c r="L6" s="154">
        <f>C29</f>
        <v>3.6666666666666665</v>
      </c>
      <c r="M6" s="154">
        <f t="shared" ref="M6:M7" si="26">J6*(1-K6)*L6</f>
        <v>9.1666666666666661</v>
      </c>
      <c r="N6" s="169" t="s">
        <v>227</v>
      </c>
      <c r="O6" s="153" t="s">
        <v>288</v>
      </c>
      <c r="P6" s="157"/>
    </row>
    <row r="7" ht="90">
      <c r="A7" s="150">
        <v>2</v>
      </c>
      <c r="B7" s="170" t="s">
        <v>117</v>
      </c>
      <c r="C7" s="25" t="s">
        <v>8</v>
      </c>
      <c r="D7" s="25" t="s">
        <v>110</v>
      </c>
      <c r="E7" s="81" t="s">
        <v>289</v>
      </c>
      <c r="F7" s="171"/>
      <c r="G7" s="172"/>
      <c r="H7" s="173"/>
      <c r="I7" s="153" t="s">
        <v>290</v>
      </c>
      <c r="J7" s="154">
        <f>D16</f>
        <v>4</v>
      </c>
      <c r="K7" s="155">
        <f>D22</f>
        <v>0.75</v>
      </c>
      <c r="L7" s="154">
        <f>D29</f>
        <v>3.6666666666666665</v>
      </c>
      <c r="M7" s="154">
        <f t="shared" si="26"/>
        <v>3.6666666666666665</v>
      </c>
      <c r="N7" s="156" t="s">
        <v>181</v>
      </c>
      <c r="O7" s="153"/>
      <c r="P7" s="153"/>
    </row>
    <row r="9">
      <c r="B9" s="58" t="s">
        <v>189</v>
      </c>
      <c r="C9" s="59"/>
      <c r="D9" s="8"/>
      <c r="E9" s="8"/>
      <c r="F9" s="33"/>
    </row>
    <row r="10">
      <c r="B10" s="60" t="s">
        <v>190</v>
      </c>
      <c r="C10" s="60" t="s">
        <v>191</v>
      </c>
      <c r="D10" s="60" t="s">
        <v>192</v>
      </c>
    </row>
    <row r="11">
      <c r="B11" s="62" t="s">
        <v>196</v>
      </c>
      <c r="C11" s="63">
        <v>1</v>
      </c>
      <c r="D11" s="63">
        <v>1</v>
      </c>
    </row>
    <row r="12">
      <c r="B12" s="62" t="s">
        <v>197</v>
      </c>
      <c r="C12" s="63">
        <v>1</v>
      </c>
      <c r="D12" s="63">
        <v>1</v>
      </c>
    </row>
    <row r="13">
      <c r="B13" s="62" t="s">
        <v>198</v>
      </c>
      <c r="C13" s="63">
        <v>5</v>
      </c>
      <c r="D13" s="63">
        <v>4</v>
      </c>
    </row>
    <row r="14" ht="28.800000000000001">
      <c r="B14" s="62" t="s">
        <v>199</v>
      </c>
      <c r="C14" s="63">
        <v>2</v>
      </c>
      <c r="D14" s="63">
        <v>2</v>
      </c>
    </row>
    <row r="15">
      <c r="B15" s="62" t="s">
        <v>200</v>
      </c>
      <c r="C15" s="63">
        <v>1</v>
      </c>
      <c r="D15" s="63">
        <v>1</v>
      </c>
    </row>
    <row r="16" ht="34.5" customHeight="1">
      <c r="B16" s="65" t="s">
        <v>201</v>
      </c>
      <c r="C16" s="66">
        <f>MAX(C11:C15)</f>
        <v>5</v>
      </c>
      <c r="D16" s="66">
        <f>MAX(D11:D15)</f>
        <v>4</v>
      </c>
    </row>
    <row r="17">
      <c r="B17" s="33"/>
      <c r="C17" s="33"/>
    </row>
    <row r="18">
      <c r="B18" s="69" t="s">
        <v>173</v>
      </c>
      <c r="C18" s="69"/>
    </row>
    <row r="19">
      <c r="B19" s="60" t="s">
        <v>190</v>
      </c>
      <c r="C19" s="60" t="s">
        <v>191</v>
      </c>
      <c r="D19" s="60" t="s">
        <v>192</v>
      </c>
    </row>
    <row r="20">
      <c r="B20" s="62" t="s">
        <v>202</v>
      </c>
      <c r="C20" s="70">
        <v>0.5</v>
      </c>
      <c r="D20" s="70">
        <v>0.75</v>
      </c>
    </row>
    <row r="21">
      <c r="B21" s="72" t="s">
        <v>203</v>
      </c>
      <c r="C21" s="73">
        <v>0.5</v>
      </c>
      <c r="D21" s="70">
        <v>0.75</v>
      </c>
    </row>
    <row r="22">
      <c r="B22" s="75" t="s">
        <v>204</v>
      </c>
      <c r="C22" s="76">
        <f t="shared" ref="C22:D22" si="27">AVERAGE(C20:C21)</f>
        <v>0.5</v>
      </c>
      <c r="D22" s="76">
        <f t="shared" si="27"/>
        <v>0.75</v>
      </c>
    </row>
    <row r="23">
      <c r="B23" s="33"/>
      <c r="C23" s="33"/>
    </row>
    <row r="24">
      <c r="B24" s="45" t="s">
        <v>205</v>
      </c>
      <c r="C24" s="45"/>
    </row>
    <row r="25">
      <c r="B25" s="60" t="s">
        <v>190</v>
      </c>
      <c r="C25" s="60" t="s">
        <v>191</v>
      </c>
      <c r="D25" s="60" t="s">
        <v>192</v>
      </c>
    </row>
    <row r="26">
      <c r="B26" s="62" t="s">
        <v>206</v>
      </c>
      <c r="C26" s="63">
        <v>5</v>
      </c>
      <c r="D26" s="63">
        <v>5</v>
      </c>
    </row>
    <row r="27">
      <c r="B27" s="62" t="s">
        <v>207</v>
      </c>
      <c r="C27" s="63">
        <v>1</v>
      </c>
      <c r="D27" s="63">
        <v>1</v>
      </c>
    </row>
    <row r="28">
      <c r="B28" s="62" t="s">
        <v>208</v>
      </c>
      <c r="C28" s="63">
        <v>5</v>
      </c>
      <c r="D28" s="63">
        <v>5</v>
      </c>
    </row>
    <row r="29">
      <c r="B29" s="75" t="s">
        <v>209</v>
      </c>
      <c r="C29" s="78">
        <f t="shared" ref="C29:D29" si="28">AVERAGE(C26:C28)</f>
        <v>3.6666666666666665</v>
      </c>
      <c r="D29" s="78">
        <f t="shared" si="28"/>
        <v>3.6666666666666665</v>
      </c>
    </row>
  </sheetData>
  <mergeCells count="8">
    <mergeCell ref="B18:C18"/>
    <mergeCell ref="B24:C24"/>
    <mergeCell ref="C1:P1"/>
    <mergeCell ref="B9:C9"/>
    <mergeCell ref="A4:D4"/>
    <mergeCell ref="F4:H4"/>
    <mergeCell ref="J4:N4"/>
    <mergeCell ref="O4:P4"/>
  </mergeCells>
  <printOptions headings="0" gridLines="0"/>
  <pageMargins left="0.23622047244094491" right="0.23622047244094491" top="0.74803149606299213" bottom="0.74803149606299213" header="0.31496062992125984" footer="0.31496062992125984"/>
  <pageSetup paperSize="9" scale="49" firstPageNumber="4294967295" fitToWidth="1" fitToHeight="6" pageOrder="downThenOver" orientation="landscape" usePrinterDefaults="1" blackAndWhite="0" draft="0" cellComments="none" useFirstPageNumber="0" errors="displayed" horizontalDpi="600" verticalDpi="600" copies="1"/>
  <headerFooter>
    <oddFooter>&amp;C&amp;F - &amp;A - Pagina &amp;P di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8" workbookViewId="0" zoomScale="100">
      <selection activeCell="G31" activeCellId="0" sqref="G31"/>
    </sheetView>
  </sheetViews>
  <sheetFormatPr defaultRowHeight="14.4"/>
  <cols>
    <col customWidth="1" min="2" max="2" width="19.5546875"/>
    <col customWidth="1" min="4" max="4" width="44.21875"/>
    <col customWidth="1" min="5" max="5" width="16.6640625"/>
    <col customWidth="1" min="7" max="7" width="39.109375"/>
  </cols>
  <sheetData>
    <row r="1" ht="28.800000000000001">
      <c r="A1" s="174" t="s">
        <v>291</v>
      </c>
      <c r="B1" s="174" t="s">
        <v>292</v>
      </c>
      <c r="C1" s="174" t="s">
        <v>293</v>
      </c>
      <c r="D1" s="174" t="s">
        <v>294</v>
      </c>
      <c r="E1" s="174" t="s">
        <v>295</v>
      </c>
      <c r="F1" s="174" t="s">
        <v>296</v>
      </c>
      <c r="G1" s="174" t="s">
        <v>297</v>
      </c>
    </row>
    <row r="2" ht="27.600000000000001">
      <c r="A2" s="175" t="s">
        <v>19</v>
      </c>
      <c r="B2" s="124" t="s">
        <v>298</v>
      </c>
      <c r="C2" s="124" t="s">
        <v>299</v>
      </c>
      <c r="D2" s="176" t="s">
        <v>300</v>
      </c>
      <c r="E2" s="176" t="s">
        <v>301</v>
      </c>
      <c r="F2" s="176" t="s">
        <v>302</v>
      </c>
      <c r="G2" s="176" t="s">
        <v>303</v>
      </c>
    </row>
    <row r="3" ht="27.600000000000001">
      <c r="A3" s="175"/>
      <c r="B3" s="124"/>
      <c r="C3" s="124" t="s">
        <v>304</v>
      </c>
      <c r="D3" s="176" t="s">
        <v>305</v>
      </c>
      <c r="E3" s="176" t="s">
        <v>301</v>
      </c>
      <c r="F3" s="176" t="s">
        <v>306</v>
      </c>
      <c r="G3" s="176" t="s">
        <v>307</v>
      </c>
    </row>
    <row r="4" ht="27.600000000000001">
      <c r="A4" s="175"/>
      <c r="B4" s="124"/>
      <c r="C4" s="124" t="s">
        <v>308</v>
      </c>
      <c r="D4" s="176" t="s">
        <v>309</v>
      </c>
      <c r="E4" s="176" t="s">
        <v>301</v>
      </c>
      <c r="F4" s="176" t="s">
        <v>310</v>
      </c>
      <c r="G4" s="176" t="s">
        <v>311</v>
      </c>
    </row>
    <row r="5" ht="41.399999999999999">
      <c r="A5" s="175" t="s">
        <v>16</v>
      </c>
      <c r="B5" s="124" t="s">
        <v>312</v>
      </c>
      <c r="C5" s="124" t="s">
        <v>313</v>
      </c>
      <c r="D5" s="176" t="s">
        <v>314</v>
      </c>
      <c r="E5" s="176" t="s">
        <v>315</v>
      </c>
      <c r="F5" s="176" t="s">
        <v>316</v>
      </c>
      <c r="G5" s="176" t="s">
        <v>317</v>
      </c>
    </row>
    <row r="6" ht="27.600000000000001">
      <c r="A6" s="175"/>
      <c r="B6" s="124"/>
      <c r="C6" s="124" t="s">
        <v>318</v>
      </c>
      <c r="D6" s="176" t="s">
        <v>319</v>
      </c>
      <c r="E6" s="176" t="s">
        <v>315</v>
      </c>
      <c r="F6" s="176" t="s">
        <v>320</v>
      </c>
      <c r="G6" s="176" t="s">
        <v>321</v>
      </c>
    </row>
    <row r="7" ht="27.600000000000001">
      <c r="A7" s="175"/>
      <c r="B7" s="124"/>
      <c r="C7" s="124" t="s">
        <v>322</v>
      </c>
      <c r="D7" s="176" t="s">
        <v>323</v>
      </c>
      <c r="E7" s="176" t="s">
        <v>315</v>
      </c>
      <c r="F7" s="176" t="s">
        <v>324</v>
      </c>
      <c r="G7" s="176" t="s">
        <v>325</v>
      </c>
    </row>
    <row r="8" ht="27.600000000000001">
      <c r="A8" s="175"/>
      <c r="B8" s="124"/>
      <c r="C8" s="124" t="s">
        <v>326</v>
      </c>
      <c r="D8" s="176" t="s">
        <v>327</v>
      </c>
      <c r="E8" s="176" t="s">
        <v>315</v>
      </c>
      <c r="F8" s="176" t="s">
        <v>328</v>
      </c>
      <c r="G8" s="176" t="s">
        <v>329</v>
      </c>
    </row>
    <row r="9" ht="41.399999999999999">
      <c r="A9" s="175"/>
      <c r="B9" s="124"/>
      <c r="C9" s="124" t="s">
        <v>330</v>
      </c>
      <c r="D9" s="176" t="s">
        <v>331</v>
      </c>
      <c r="E9" s="176" t="s">
        <v>332</v>
      </c>
      <c r="F9" s="176" t="s">
        <v>333</v>
      </c>
      <c r="G9" s="176" t="s">
        <v>334</v>
      </c>
    </row>
    <row r="10" ht="27.600000000000001">
      <c r="A10" s="175"/>
      <c r="B10" s="124"/>
      <c r="C10" s="124" t="s">
        <v>335</v>
      </c>
      <c r="D10" s="176" t="s">
        <v>336</v>
      </c>
      <c r="E10" s="176" t="s">
        <v>315</v>
      </c>
      <c r="F10" s="176" t="s">
        <v>337</v>
      </c>
      <c r="G10" s="176" t="s">
        <v>338</v>
      </c>
    </row>
    <row r="11" ht="27.600000000000001">
      <c r="A11" s="175"/>
      <c r="B11" s="124"/>
      <c r="C11" s="124" t="s">
        <v>339</v>
      </c>
      <c r="D11" s="176" t="s">
        <v>340</v>
      </c>
      <c r="E11" s="176" t="s">
        <v>198</v>
      </c>
      <c r="F11" s="176" t="s">
        <v>341</v>
      </c>
      <c r="G11" s="176" t="s">
        <v>342</v>
      </c>
    </row>
    <row r="12" ht="27.600000000000001">
      <c r="A12" s="175"/>
      <c r="B12" s="124"/>
      <c r="C12" s="124" t="s">
        <v>343</v>
      </c>
      <c r="D12" s="176" t="s">
        <v>344</v>
      </c>
      <c r="E12" s="176" t="s">
        <v>198</v>
      </c>
      <c r="F12" s="176" t="s">
        <v>345</v>
      </c>
      <c r="G12" s="176" t="s">
        <v>346</v>
      </c>
    </row>
    <row r="13" ht="27.600000000000001">
      <c r="A13" s="175"/>
      <c r="B13" s="124"/>
      <c r="C13" s="124" t="s">
        <v>347</v>
      </c>
      <c r="D13" s="176" t="s">
        <v>348</v>
      </c>
      <c r="E13" s="176" t="s">
        <v>198</v>
      </c>
      <c r="F13" s="176" t="s">
        <v>349</v>
      </c>
      <c r="G13" s="176" t="s">
        <v>350</v>
      </c>
    </row>
    <row r="14" ht="27.600000000000001">
      <c r="A14" s="175" t="s">
        <v>26</v>
      </c>
      <c r="B14" s="124" t="s">
        <v>351</v>
      </c>
      <c r="C14" s="124" t="s">
        <v>352</v>
      </c>
      <c r="D14" s="176" t="s">
        <v>353</v>
      </c>
      <c r="E14" s="176" t="s">
        <v>315</v>
      </c>
      <c r="F14" s="176" t="s">
        <v>354</v>
      </c>
      <c r="G14" s="176" t="s">
        <v>355</v>
      </c>
    </row>
    <row r="15" ht="27.600000000000001">
      <c r="A15" s="175" t="s">
        <v>43</v>
      </c>
      <c r="B15" s="124" t="s">
        <v>356</v>
      </c>
      <c r="C15" s="124" t="s">
        <v>357</v>
      </c>
      <c r="D15" s="176" t="s">
        <v>356</v>
      </c>
      <c r="E15" s="176" t="s">
        <v>315</v>
      </c>
      <c r="F15" s="176" t="s">
        <v>358</v>
      </c>
      <c r="G15" s="176" t="s">
        <v>359</v>
      </c>
    </row>
    <row r="16">
      <c r="A16" s="175"/>
      <c r="B16" s="124"/>
      <c r="C16" s="124" t="s">
        <v>360</v>
      </c>
      <c r="D16" s="176" t="s">
        <v>361</v>
      </c>
      <c r="E16" s="176" t="s">
        <v>200</v>
      </c>
      <c r="F16" s="176" t="s">
        <v>362</v>
      </c>
      <c r="G16" s="176" t="s">
        <v>363</v>
      </c>
    </row>
    <row r="17" ht="27.600000000000001">
      <c r="A17" s="175" t="s">
        <v>59</v>
      </c>
      <c r="B17" s="124" t="s">
        <v>364</v>
      </c>
      <c r="C17" s="124" t="s">
        <v>365</v>
      </c>
      <c r="D17" s="176" t="s">
        <v>366</v>
      </c>
      <c r="E17" s="176" t="s">
        <v>315</v>
      </c>
      <c r="F17" s="176" t="s">
        <v>367</v>
      </c>
      <c r="G17" s="176" t="s">
        <v>368</v>
      </c>
    </row>
    <row r="18" ht="55.200000000000003">
      <c r="A18" s="175" t="s">
        <v>369</v>
      </c>
      <c r="B18" s="124" t="s">
        <v>370</v>
      </c>
      <c r="C18" s="124" t="s">
        <v>371</v>
      </c>
      <c r="D18" s="176" t="s">
        <v>372</v>
      </c>
      <c r="E18" s="176" t="s">
        <v>198</v>
      </c>
      <c r="F18" s="176" t="s">
        <v>373</v>
      </c>
      <c r="G18" s="176" t="s">
        <v>374</v>
      </c>
    </row>
    <row r="19" ht="41.399999999999999">
      <c r="A19" s="175" t="s">
        <v>375</v>
      </c>
      <c r="B19" s="124" t="s">
        <v>376</v>
      </c>
      <c r="C19" s="124" t="s">
        <v>377</v>
      </c>
      <c r="D19" s="176" t="s">
        <v>378</v>
      </c>
      <c r="E19" s="176" t="s">
        <v>197</v>
      </c>
      <c r="F19" s="176" t="s">
        <v>379</v>
      </c>
      <c r="G19" s="176" t="s">
        <v>380</v>
      </c>
    </row>
    <row r="20" ht="27.600000000000001">
      <c r="A20" s="175" t="s">
        <v>381</v>
      </c>
      <c r="B20" s="124" t="s">
        <v>382</v>
      </c>
      <c r="C20" s="124" t="s">
        <v>383</v>
      </c>
      <c r="D20" s="176" t="s">
        <v>384</v>
      </c>
      <c r="E20" s="176" t="s">
        <v>332</v>
      </c>
      <c r="F20" s="176" t="s">
        <v>385</v>
      </c>
      <c r="G20" s="176" t="s">
        <v>386</v>
      </c>
    </row>
    <row r="21" ht="27.600000000000001">
      <c r="A21" s="175"/>
      <c r="B21" s="124"/>
      <c r="C21" s="124" t="s">
        <v>387</v>
      </c>
      <c r="D21" s="176" t="s">
        <v>388</v>
      </c>
      <c r="E21" s="176" t="s">
        <v>332</v>
      </c>
      <c r="F21" s="176" t="s">
        <v>389</v>
      </c>
      <c r="G21" s="176" t="s">
        <v>390</v>
      </c>
    </row>
    <row r="22" ht="27.600000000000001">
      <c r="A22" s="175"/>
      <c r="B22" s="124"/>
      <c r="C22" s="124" t="s">
        <v>391</v>
      </c>
      <c r="D22" s="176" t="s">
        <v>392</v>
      </c>
      <c r="E22" s="176" t="s">
        <v>332</v>
      </c>
      <c r="F22" s="176" t="s">
        <v>393</v>
      </c>
      <c r="G22" s="176" t="s">
        <v>394</v>
      </c>
    </row>
    <row r="23" ht="27.600000000000001">
      <c r="A23" s="175"/>
      <c r="B23" s="124"/>
      <c r="C23" s="124" t="s">
        <v>395</v>
      </c>
      <c r="D23" s="176" t="s">
        <v>396</v>
      </c>
      <c r="E23" s="176" t="s">
        <v>332</v>
      </c>
      <c r="F23" s="176" t="s">
        <v>397</v>
      </c>
      <c r="G23" s="176" t="s">
        <v>398</v>
      </c>
    </row>
    <row r="24" ht="41.399999999999999">
      <c r="A24" s="175"/>
      <c r="B24" s="124"/>
      <c r="C24" s="124" t="s">
        <v>399</v>
      </c>
      <c r="D24" s="176" t="s">
        <v>400</v>
      </c>
      <c r="E24" s="176" t="s">
        <v>315</v>
      </c>
      <c r="F24" s="176" t="s">
        <v>401</v>
      </c>
      <c r="G24" s="176" t="s">
        <v>402</v>
      </c>
    </row>
    <row r="25" ht="27.600000000000001">
      <c r="A25" s="175"/>
      <c r="B25" s="124"/>
      <c r="C25" s="124" t="s">
        <v>403</v>
      </c>
      <c r="D25" s="176" t="s">
        <v>404</v>
      </c>
      <c r="E25" s="176" t="s">
        <v>315</v>
      </c>
      <c r="F25" s="176" t="s">
        <v>405</v>
      </c>
      <c r="G25" s="176" t="s">
        <v>406</v>
      </c>
    </row>
    <row r="26" ht="27.600000000000001">
      <c r="A26" s="175"/>
      <c r="B26" s="124"/>
      <c r="C26" s="124" t="s">
        <v>407</v>
      </c>
      <c r="D26" s="176" t="s">
        <v>408</v>
      </c>
      <c r="E26" s="176" t="s">
        <v>315</v>
      </c>
      <c r="F26" s="176" t="s">
        <v>409</v>
      </c>
      <c r="G26" s="176" t="s">
        <v>410</v>
      </c>
    </row>
    <row r="27">
      <c r="A27" s="175"/>
      <c r="B27" s="124"/>
      <c r="C27" s="124" t="s">
        <v>411</v>
      </c>
      <c r="D27" s="176" t="s">
        <v>412</v>
      </c>
      <c r="E27" s="176" t="s">
        <v>197</v>
      </c>
      <c r="F27" s="176" t="s">
        <v>413</v>
      </c>
      <c r="G27" s="176" t="s">
        <v>414</v>
      </c>
    </row>
    <row r="28" ht="27.600000000000001">
      <c r="A28" s="177" t="s">
        <v>415</v>
      </c>
      <c r="B28" s="124" t="s">
        <v>416</v>
      </c>
      <c r="C28" s="124" t="s">
        <v>417</v>
      </c>
      <c r="D28" s="176" t="s">
        <v>418</v>
      </c>
      <c r="E28" s="176" t="s">
        <v>315</v>
      </c>
      <c r="F28" s="176" t="s">
        <v>419</v>
      </c>
      <c r="G28" s="176" t="s">
        <v>420</v>
      </c>
    </row>
    <row r="29" ht="27.600000000000001">
      <c r="A29" s="178"/>
      <c r="B29" s="124"/>
      <c r="C29" s="124" t="s">
        <v>421</v>
      </c>
      <c r="D29" s="176" t="s">
        <v>422</v>
      </c>
      <c r="E29" s="176" t="s">
        <v>315</v>
      </c>
      <c r="F29" s="176" t="s">
        <v>423</v>
      </c>
      <c r="G29" s="176" t="s">
        <v>424</v>
      </c>
    </row>
  </sheetData>
  <mergeCells count="10">
    <mergeCell ref="A20:A27"/>
    <mergeCell ref="B20:B27"/>
    <mergeCell ref="A28:A29"/>
    <mergeCell ref="B28:B29"/>
    <mergeCell ref="A2:A4"/>
    <mergeCell ref="B2:B4"/>
    <mergeCell ref="A5:A13"/>
    <mergeCell ref="B5:B13"/>
    <mergeCell ref="A15:A16"/>
    <mergeCell ref="B15:B16"/>
  </mergeCells>
  <printOptions headings="0" gridLines="0"/>
  <pageMargins left="0.69999999999999996" right="0.69999999999999996" top="0.75" bottom="0.75" header="0.29999999999999999" footer="0.29999999999999999"/>
  <pageSetup paperSize="9" scale="100" firstPageNumber="4294967295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60" workbookViewId="0" zoomScale="110">
      <selection activeCell="D71" activeCellId="0" sqref="D71"/>
    </sheetView>
  </sheetViews>
  <sheetFormatPr defaultColWidth="9.109375" defaultRowHeight="14.4"/>
  <cols>
    <col customWidth="1" min="1" max="1" style="33" width="27.6640625"/>
    <col customWidth="1" min="2" max="2" style="33" width="52.109375"/>
    <col customWidth="1" min="3" max="3" style="33" width="65.6640625"/>
    <col customWidth="1" min="4" max="4" style="179" width="15.6640625"/>
    <col customWidth="1" min="5" max="5" style="33" width="25.109375"/>
    <col min="6" max="16384" style="33" width="9.109375"/>
  </cols>
  <sheetData>
    <row r="1" ht="23.399999999999999">
      <c r="A1" s="180" t="s">
        <v>425</v>
      </c>
      <c r="B1" s="180"/>
      <c r="C1" s="180"/>
      <c r="D1" s="180"/>
    </row>
    <row r="2">
      <c r="B2" s="179"/>
    </row>
    <row r="3" ht="18">
      <c r="A3" s="58" t="s">
        <v>426</v>
      </c>
      <c r="B3" s="181"/>
      <c r="C3" s="181"/>
      <c r="D3" s="59"/>
    </row>
    <row r="4">
      <c r="A4" s="182" t="s">
        <v>427</v>
      </c>
      <c r="B4" s="132"/>
      <c r="C4" s="132"/>
      <c r="D4" s="132"/>
    </row>
    <row r="5">
      <c r="B5" s="179"/>
    </row>
    <row r="6">
      <c r="A6" s="183" t="s">
        <v>428</v>
      </c>
      <c r="B6" s="183" t="s">
        <v>95</v>
      </c>
      <c r="C6" s="183" t="s">
        <v>429</v>
      </c>
      <c r="D6" s="183" t="s">
        <v>430</v>
      </c>
    </row>
    <row r="7">
      <c r="A7" s="184" t="s">
        <v>196</v>
      </c>
      <c r="B7" s="185" t="s">
        <v>431</v>
      </c>
      <c r="C7" s="186" t="s">
        <v>432</v>
      </c>
      <c r="D7" s="187">
        <v>1</v>
      </c>
    </row>
    <row r="8" ht="43.200000000000003">
      <c r="A8" s="188"/>
      <c r="B8" s="189"/>
      <c r="C8" s="186" t="s">
        <v>433</v>
      </c>
      <c r="D8" s="187">
        <v>2</v>
      </c>
    </row>
    <row r="9" ht="100.8">
      <c r="A9" s="188"/>
      <c r="B9" s="189"/>
      <c r="C9" s="186" t="s">
        <v>434</v>
      </c>
      <c r="D9" s="187">
        <v>3</v>
      </c>
    </row>
    <row r="10" ht="86.400000000000006">
      <c r="A10" s="188"/>
      <c r="B10" s="189"/>
      <c r="C10" s="186" t="s">
        <v>435</v>
      </c>
      <c r="D10" s="187">
        <v>4</v>
      </c>
    </row>
    <row r="11" ht="129.59999999999999">
      <c r="A11" s="190"/>
      <c r="B11" s="191"/>
      <c r="C11" s="186" t="s">
        <v>436</v>
      </c>
      <c r="D11" s="187">
        <v>5</v>
      </c>
    </row>
    <row r="12">
      <c r="A12" s="184" t="s">
        <v>197</v>
      </c>
      <c r="B12" s="185" t="s">
        <v>437</v>
      </c>
      <c r="C12" s="186" t="s">
        <v>438</v>
      </c>
      <c r="D12" s="187">
        <v>1</v>
      </c>
    </row>
    <row r="13" ht="43.200000000000003">
      <c r="A13" s="188"/>
      <c r="B13" s="189"/>
      <c r="C13" s="186" t="s">
        <v>439</v>
      </c>
      <c r="D13" s="187">
        <v>2</v>
      </c>
    </row>
    <row r="14" ht="72">
      <c r="A14" s="188"/>
      <c r="B14" s="189"/>
      <c r="C14" s="186" t="s">
        <v>440</v>
      </c>
      <c r="D14" s="187">
        <v>3</v>
      </c>
    </row>
    <row r="15" ht="72">
      <c r="A15" s="188"/>
      <c r="B15" s="189"/>
      <c r="C15" s="186" t="s">
        <v>441</v>
      </c>
      <c r="D15" s="187">
        <v>4</v>
      </c>
    </row>
    <row r="16" ht="72">
      <c r="A16" s="190"/>
      <c r="B16" s="191"/>
      <c r="C16" s="186" t="s">
        <v>442</v>
      </c>
      <c r="D16" s="187">
        <v>5</v>
      </c>
    </row>
    <row r="17" ht="43.200000000000003">
      <c r="A17" s="184" t="s">
        <v>198</v>
      </c>
      <c r="B17" s="185" t="s">
        <v>443</v>
      </c>
      <c r="C17" s="186" t="s">
        <v>444</v>
      </c>
      <c r="D17" s="187">
        <v>1</v>
      </c>
    </row>
    <row r="18" ht="43.200000000000003">
      <c r="A18" s="188"/>
      <c r="B18" s="189"/>
      <c r="C18" s="186" t="s">
        <v>445</v>
      </c>
      <c r="D18" s="192" t="s">
        <v>446</v>
      </c>
    </row>
    <row r="19" ht="28.800000000000001">
      <c r="A19" s="190"/>
      <c r="B19" s="191"/>
      <c r="C19" s="186" t="s">
        <v>447</v>
      </c>
      <c r="D19" s="192" t="s">
        <v>448</v>
      </c>
    </row>
    <row r="20" ht="72">
      <c r="A20" s="83" t="s">
        <v>449</v>
      </c>
      <c r="B20" s="193" t="s">
        <v>450</v>
      </c>
      <c r="C20" s="186" t="s">
        <v>451</v>
      </c>
      <c r="D20" s="187">
        <v>1</v>
      </c>
    </row>
    <row r="21" ht="100.8">
      <c r="A21" s="93"/>
      <c r="B21" s="194"/>
      <c r="C21" s="186" t="s">
        <v>452</v>
      </c>
      <c r="D21" s="192" t="s">
        <v>446</v>
      </c>
    </row>
    <row r="22" ht="129.59999999999999">
      <c r="A22" s="103"/>
      <c r="B22" s="195"/>
      <c r="C22" s="186" t="s">
        <v>453</v>
      </c>
      <c r="D22" s="192" t="s">
        <v>448</v>
      </c>
    </row>
    <row r="23" ht="43.200000000000003">
      <c r="A23" s="196" t="s">
        <v>200</v>
      </c>
      <c r="B23" s="197" t="s">
        <v>454</v>
      </c>
      <c r="C23" s="186" t="s">
        <v>455</v>
      </c>
      <c r="D23" s="187">
        <v>1</v>
      </c>
    </row>
    <row r="24" ht="28.800000000000001">
      <c r="A24" s="196"/>
      <c r="B24" s="197"/>
      <c r="C24" s="186" t="s">
        <v>456</v>
      </c>
      <c r="D24" s="187">
        <v>2</v>
      </c>
    </row>
    <row r="25" ht="28.800000000000001">
      <c r="A25" s="196"/>
      <c r="B25" s="197"/>
      <c r="C25" s="186" t="s">
        <v>457</v>
      </c>
      <c r="D25" s="187">
        <v>3</v>
      </c>
    </row>
    <row r="26" ht="28.800000000000001">
      <c r="A26" s="196"/>
      <c r="B26" s="197"/>
      <c r="C26" s="186" t="s">
        <v>458</v>
      </c>
      <c r="D26" s="187">
        <v>4</v>
      </c>
    </row>
    <row r="27">
      <c r="A27" s="196"/>
      <c r="B27" s="197"/>
      <c r="C27" s="186" t="s">
        <v>459</v>
      </c>
      <c r="D27" s="187">
        <v>5</v>
      </c>
    </row>
    <row r="28">
      <c r="B28" s="179"/>
    </row>
    <row r="29">
      <c r="A29" s="198"/>
      <c r="B29" s="198"/>
      <c r="C29" s="198"/>
      <c r="D29" s="198"/>
    </row>
    <row r="30">
      <c r="B30" s="179"/>
    </row>
    <row r="31">
      <c r="B31" s="179"/>
    </row>
    <row r="32" ht="15.6">
      <c r="A32" s="199" t="s">
        <v>460</v>
      </c>
      <c r="B32" s="199"/>
      <c r="C32" s="199"/>
      <c r="D32" s="199"/>
    </row>
    <row r="33">
      <c r="B33" s="179"/>
    </row>
    <row r="34">
      <c r="A34" s="60" t="s">
        <v>461</v>
      </c>
      <c r="B34" s="60" t="s">
        <v>462</v>
      </c>
    </row>
    <row r="35">
      <c r="A35" s="46">
        <v>1</v>
      </c>
      <c r="B35" s="14" t="s">
        <v>463</v>
      </c>
    </row>
    <row r="36">
      <c r="A36" s="46">
        <v>2</v>
      </c>
      <c r="B36" s="14" t="s">
        <v>464</v>
      </c>
    </row>
    <row r="37">
      <c r="A37" s="46">
        <v>3</v>
      </c>
      <c r="B37" s="14" t="s">
        <v>465</v>
      </c>
    </row>
    <row r="38">
      <c r="A38" s="46">
        <v>4</v>
      </c>
      <c r="B38" s="14" t="s">
        <v>466</v>
      </c>
    </row>
    <row r="39">
      <c r="A39" s="46">
        <v>5</v>
      </c>
      <c r="B39" s="14" t="s">
        <v>467</v>
      </c>
    </row>
    <row r="40">
      <c r="B40" s="179"/>
    </row>
    <row r="41">
      <c r="B41" s="179"/>
    </row>
    <row r="42">
      <c r="B42" s="179"/>
    </row>
    <row r="43">
      <c r="B43" s="179"/>
    </row>
    <row r="44" ht="18">
      <c r="A44" s="200" t="s">
        <v>468</v>
      </c>
      <c r="B44" s="201"/>
      <c r="C44" s="201"/>
      <c r="D44" s="202"/>
    </row>
    <row r="45">
      <c r="A45" s="132" t="s">
        <v>469</v>
      </c>
      <c r="B45" s="132"/>
      <c r="C45" s="132"/>
      <c r="D45" s="132"/>
    </row>
    <row r="46" ht="15.6">
      <c r="A46" s="199" t="s">
        <v>470</v>
      </c>
      <c r="B46" s="8"/>
      <c r="C46" s="132"/>
      <c r="D46" s="132"/>
    </row>
    <row r="47">
      <c r="B47" s="179"/>
    </row>
    <row r="48">
      <c r="A48" s="203" t="s">
        <v>428</v>
      </c>
      <c r="B48" s="203" t="s">
        <v>95</v>
      </c>
      <c r="C48" s="203" t="s">
        <v>429</v>
      </c>
      <c r="D48" s="203" t="s">
        <v>471</v>
      </c>
    </row>
    <row r="49" ht="28.800000000000001">
      <c r="A49" s="82" t="s">
        <v>202</v>
      </c>
      <c r="B49" s="185" t="s">
        <v>472</v>
      </c>
      <c r="C49" s="186" t="s">
        <v>473</v>
      </c>
      <c r="D49" s="204">
        <v>0</v>
      </c>
    </row>
    <row r="50" ht="43.200000000000003">
      <c r="A50" s="92"/>
      <c r="B50" s="189"/>
      <c r="C50" s="186" t="s">
        <v>474</v>
      </c>
      <c r="D50" s="204">
        <v>0.25</v>
      </c>
    </row>
    <row r="51" ht="43.200000000000003">
      <c r="A51" s="92"/>
      <c r="B51" s="189"/>
      <c r="C51" s="186" t="s">
        <v>475</v>
      </c>
      <c r="D51" s="204">
        <v>0.5</v>
      </c>
    </row>
    <row r="52" ht="52.200000000000003" customHeight="1">
      <c r="A52" s="92"/>
      <c r="B52" s="189"/>
      <c r="C52" s="186" t="s">
        <v>476</v>
      </c>
      <c r="D52" s="204">
        <v>0.75</v>
      </c>
    </row>
    <row r="53" ht="57.600000000000001">
      <c r="A53" s="102"/>
      <c r="B53" s="191"/>
      <c r="C53" s="186" t="s">
        <v>477</v>
      </c>
      <c r="D53" s="204">
        <v>1</v>
      </c>
    </row>
    <row r="54">
      <c r="A54" s="82" t="s">
        <v>203</v>
      </c>
      <c r="B54" s="185" t="s">
        <v>478</v>
      </c>
      <c r="C54" s="186" t="s">
        <v>479</v>
      </c>
      <c r="D54" s="204">
        <v>0</v>
      </c>
    </row>
    <row r="55" ht="28.800000000000001">
      <c r="A55" s="92"/>
      <c r="B55" s="189"/>
      <c r="C55" s="186" t="s">
        <v>480</v>
      </c>
      <c r="D55" s="204">
        <v>0.25</v>
      </c>
    </row>
    <row r="56" ht="28.800000000000001">
      <c r="A56" s="92"/>
      <c r="B56" s="189"/>
      <c r="C56" s="186" t="s">
        <v>481</v>
      </c>
      <c r="D56" s="204">
        <v>0.5</v>
      </c>
    </row>
    <row r="57" ht="28.800000000000001">
      <c r="A57" s="92"/>
      <c r="B57" s="189"/>
      <c r="C57" s="186" t="s">
        <v>482</v>
      </c>
      <c r="D57" s="204">
        <v>0.75</v>
      </c>
    </row>
    <row r="58" ht="28.800000000000001">
      <c r="A58" s="102"/>
      <c r="B58" s="191"/>
      <c r="C58" s="186" t="s">
        <v>483</v>
      </c>
      <c r="D58" s="204">
        <v>1</v>
      </c>
    </row>
    <row r="59">
      <c r="B59" s="179"/>
    </row>
    <row r="60">
      <c r="B60" s="179"/>
    </row>
    <row r="61">
      <c r="B61" s="179"/>
    </row>
    <row r="62" ht="18">
      <c r="A62" s="205" t="s">
        <v>484</v>
      </c>
      <c r="B62" s="206"/>
      <c r="C62" s="206"/>
      <c r="D62" s="207"/>
    </row>
    <row r="63">
      <c r="A63" s="132" t="s">
        <v>485</v>
      </c>
      <c r="B63" s="132"/>
      <c r="C63" s="132"/>
      <c r="D63" s="132"/>
    </row>
    <row r="64" ht="15.6">
      <c r="A64" s="199" t="s">
        <v>470</v>
      </c>
      <c r="B64" s="199"/>
      <c r="C64" s="132"/>
      <c r="D64" s="132"/>
    </row>
    <row r="65">
      <c r="B65" s="179"/>
    </row>
    <row r="66">
      <c r="A66" s="183" t="s">
        <v>428</v>
      </c>
      <c r="B66" s="183" t="s">
        <v>95</v>
      </c>
      <c r="C66" s="183" t="s">
        <v>429</v>
      </c>
      <c r="D66" s="183" t="s">
        <v>430</v>
      </c>
    </row>
    <row r="67" ht="28.800000000000001">
      <c r="A67" s="83" t="s">
        <v>206</v>
      </c>
      <c r="B67" s="185" t="s">
        <v>486</v>
      </c>
      <c r="C67" s="186" t="s">
        <v>487</v>
      </c>
      <c r="D67" s="187">
        <v>1</v>
      </c>
    </row>
    <row r="68" ht="43.200000000000003">
      <c r="A68" s="93"/>
      <c r="B68" s="189"/>
      <c r="C68" s="186" t="s">
        <v>488</v>
      </c>
      <c r="D68" s="187">
        <v>2</v>
      </c>
    </row>
    <row r="69" ht="72">
      <c r="A69" s="93"/>
      <c r="B69" s="189"/>
      <c r="C69" s="186" t="s">
        <v>489</v>
      </c>
      <c r="D69" s="187">
        <v>3</v>
      </c>
    </row>
    <row r="70" ht="57.600000000000001">
      <c r="A70" s="93"/>
      <c r="B70" s="189"/>
      <c r="C70" s="186" t="s">
        <v>490</v>
      </c>
      <c r="D70" s="187">
        <v>4</v>
      </c>
    </row>
    <row r="71" ht="57.600000000000001">
      <c r="A71" s="103"/>
      <c r="B71" s="191"/>
      <c r="C71" s="186" t="s">
        <v>491</v>
      </c>
      <c r="D71" s="187">
        <v>5</v>
      </c>
    </row>
    <row r="72">
      <c r="A72" s="83" t="s">
        <v>207</v>
      </c>
      <c r="B72" s="185" t="s">
        <v>492</v>
      </c>
      <c r="C72" s="186" t="s">
        <v>493</v>
      </c>
      <c r="D72" s="187">
        <v>1</v>
      </c>
    </row>
    <row r="73">
      <c r="A73" s="93"/>
      <c r="B73" s="189"/>
      <c r="C73" s="186" t="s">
        <v>494</v>
      </c>
      <c r="D73" s="192" t="s">
        <v>446</v>
      </c>
    </row>
    <row r="74">
      <c r="A74" s="93"/>
      <c r="B74" s="189"/>
      <c r="C74" s="186" t="s">
        <v>495</v>
      </c>
      <c r="D74" s="192" t="s">
        <v>448</v>
      </c>
    </row>
    <row r="75" ht="28.800000000000001">
      <c r="A75" s="208" t="s">
        <v>208</v>
      </c>
      <c r="B75" s="209" t="s">
        <v>496</v>
      </c>
      <c r="C75" s="210" t="s">
        <v>497</v>
      </c>
      <c r="D75" s="211">
        <v>1</v>
      </c>
    </row>
    <row r="76" ht="28.800000000000001">
      <c r="A76" s="208"/>
      <c r="B76" s="212"/>
      <c r="C76" s="210" t="s">
        <v>498</v>
      </c>
      <c r="D76" s="213" t="s">
        <v>446</v>
      </c>
    </row>
    <row r="77" ht="43.200000000000003">
      <c r="A77" s="208"/>
      <c r="B77" s="214"/>
      <c r="C77" s="210" t="s">
        <v>499</v>
      </c>
      <c r="D77" s="213" t="s">
        <v>448</v>
      </c>
    </row>
    <row r="78">
      <c r="B78" s="179"/>
    </row>
    <row r="79">
      <c r="B79" s="179"/>
    </row>
    <row r="80">
      <c r="B80" s="179"/>
    </row>
    <row r="81" ht="15.6">
      <c r="A81" s="199" t="s">
        <v>500</v>
      </c>
      <c r="B81" s="199"/>
      <c r="C81" s="215"/>
      <c r="D81" s="215"/>
    </row>
    <row r="82">
      <c r="B82" s="179"/>
    </row>
    <row r="83">
      <c r="A83" s="60" t="s">
        <v>461</v>
      </c>
      <c r="B83" s="60" t="s">
        <v>501</v>
      </c>
    </row>
    <row r="84">
      <c r="A84" s="46">
        <v>1</v>
      </c>
      <c r="B84" s="14" t="s">
        <v>502</v>
      </c>
    </row>
    <row r="85">
      <c r="A85" s="46">
        <v>2</v>
      </c>
      <c r="B85" s="14" t="s">
        <v>503</v>
      </c>
    </row>
    <row r="86">
      <c r="A86" s="46">
        <v>3</v>
      </c>
      <c r="B86" s="14" t="s">
        <v>504</v>
      </c>
    </row>
    <row r="87">
      <c r="A87" s="46">
        <v>4</v>
      </c>
      <c r="B87" s="14" t="s">
        <v>505</v>
      </c>
    </row>
    <row r="88">
      <c r="A88" s="46">
        <v>5</v>
      </c>
      <c r="B88" s="14" t="s">
        <v>506</v>
      </c>
    </row>
    <row r="89">
      <c r="B89" s="179"/>
    </row>
    <row r="90">
      <c r="B90" s="179"/>
    </row>
    <row r="91">
      <c r="B91" s="179"/>
    </row>
    <row r="92">
      <c r="B92" s="179"/>
    </row>
    <row r="93">
      <c r="B93" s="179"/>
    </row>
    <row r="94">
      <c r="B94" s="179"/>
    </row>
    <row r="95">
      <c r="B95" s="179"/>
    </row>
    <row r="96">
      <c r="B96" s="179"/>
    </row>
    <row r="97">
      <c r="B97" s="179"/>
    </row>
    <row r="98">
      <c r="B98" s="179"/>
    </row>
    <row r="99">
      <c r="B99" s="179"/>
    </row>
    <row r="100">
      <c r="B100" s="179"/>
    </row>
    <row r="101">
      <c r="B101" s="179"/>
    </row>
    <row r="102">
      <c r="B102" s="179"/>
    </row>
    <row r="103">
      <c r="B103" s="179"/>
    </row>
    <row r="104">
      <c r="B104" s="179"/>
    </row>
    <row r="105">
      <c r="B105" s="179"/>
    </row>
    <row r="106">
      <c r="B106" s="179"/>
    </row>
    <row r="107">
      <c r="B107" s="179"/>
    </row>
    <row r="108">
      <c r="B108" s="179"/>
    </row>
    <row r="109">
      <c r="B109" s="179"/>
    </row>
    <row r="110">
      <c r="B110" s="179"/>
    </row>
    <row r="111">
      <c r="B111" s="179"/>
    </row>
    <row r="112">
      <c r="B112" s="179"/>
    </row>
    <row r="113">
      <c r="B113" s="179"/>
    </row>
    <row r="114">
      <c r="B114" s="179"/>
    </row>
    <row r="115">
      <c r="B115" s="179"/>
    </row>
    <row r="116">
      <c r="B116" s="179"/>
    </row>
    <row r="117">
      <c r="B117" s="179"/>
    </row>
    <row r="118">
      <c r="B118" s="179"/>
    </row>
    <row r="119">
      <c r="B119" s="179"/>
    </row>
    <row r="120">
      <c r="B120" s="179"/>
    </row>
    <row r="121">
      <c r="B121" s="179"/>
    </row>
    <row r="122">
      <c r="B122" s="179"/>
    </row>
    <row r="123">
      <c r="B123" s="179"/>
    </row>
    <row r="124">
      <c r="B124" s="179"/>
    </row>
    <row r="125">
      <c r="B125" s="179"/>
    </row>
    <row r="126">
      <c r="B126" s="179"/>
    </row>
    <row r="127">
      <c r="B127" s="179"/>
    </row>
    <row r="128">
      <c r="B128" s="179"/>
    </row>
    <row r="129">
      <c r="B129" s="179"/>
    </row>
    <row r="130">
      <c r="B130" s="179"/>
    </row>
    <row r="131">
      <c r="B131" s="179"/>
    </row>
  </sheetData>
  <mergeCells count="31">
    <mergeCell ref="A81:B81"/>
    <mergeCell ref="A62:D62"/>
    <mergeCell ref="A63:D63"/>
    <mergeCell ref="A64:B64"/>
    <mergeCell ref="A75:A77"/>
    <mergeCell ref="B75:B77"/>
    <mergeCell ref="A67:A71"/>
    <mergeCell ref="B67:B71"/>
    <mergeCell ref="A72:A74"/>
    <mergeCell ref="B72:B74"/>
    <mergeCell ref="A44:D44"/>
    <mergeCell ref="A45:D45"/>
    <mergeCell ref="A49:A53"/>
    <mergeCell ref="B49:B53"/>
    <mergeCell ref="A54:A58"/>
    <mergeCell ref="B54:B58"/>
    <mergeCell ref="B23:B27"/>
    <mergeCell ref="A23:A27"/>
    <mergeCell ref="A32:D32"/>
    <mergeCell ref="A12:A16"/>
    <mergeCell ref="B12:B16"/>
    <mergeCell ref="A17:A19"/>
    <mergeCell ref="B17:B19"/>
    <mergeCell ref="A20:A22"/>
    <mergeCell ref="B20:B22"/>
    <mergeCell ref="A29:D29"/>
    <mergeCell ref="A1:D1"/>
    <mergeCell ref="A3:D3"/>
    <mergeCell ref="A4:D4"/>
    <mergeCell ref="A7:A11"/>
    <mergeCell ref="B7:B11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52" firstPageNumber="4294967295" fitToWidth="1" fitToHeight="6" pageOrder="downThenOver" orientation="portrait" usePrinterDefaults="1" blackAndWhite="0" draft="0" cellComments="none" useFirstPageNumber="0" errors="displayed" horizontalDpi="2147483648" verticalDpi="0" copies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workbookViewId="0" zoomScale="80">
      <selection activeCell="E6" activeCellId="0" sqref="E6"/>
    </sheetView>
  </sheetViews>
  <sheetFormatPr defaultColWidth="9.109375" defaultRowHeight="14.4"/>
  <cols>
    <col customWidth="1" min="1" max="1" style="33" width="5.44140625"/>
    <col customWidth="1" min="2" max="2" style="33" width="15.88671875"/>
    <col customWidth="1" min="3" max="3" style="33" width="7.44140625"/>
    <col customWidth="1" min="4" max="4" style="33" width="12.6640625"/>
    <col customWidth="1" min="5" max="9" style="33" width="15.6640625"/>
    <col min="10" max="16384" style="33" width="9.109375"/>
  </cols>
  <sheetData>
    <row r="1" ht="21">
      <c r="B1" s="216" t="s">
        <v>507</v>
      </c>
      <c r="C1" s="216"/>
      <c r="D1" s="216"/>
      <c r="E1" s="216"/>
    </row>
    <row r="4" ht="43.200000000000003">
      <c r="B4" s="46" t="s">
        <v>508</v>
      </c>
      <c r="C4" s="46" t="s">
        <v>509</v>
      </c>
      <c r="D4" s="46" t="s">
        <v>510</v>
      </c>
      <c r="E4" s="46" t="s">
        <v>511</v>
      </c>
    </row>
    <row r="5">
      <c r="B5" s="217">
        <v>1</v>
      </c>
      <c r="C5" s="218">
        <v>0</v>
      </c>
      <c r="D5" s="218">
        <v>1</v>
      </c>
      <c r="E5" s="218" t="s">
        <v>512</v>
      </c>
    </row>
    <row r="6">
      <c r="B6" s="217">
        <v>2</v>
      </c>
      <c r="C6" s="218">
        <v>1</v>
      </c>
      <c r="D6" s="218">
        <v>6</v>
      </c>
      <c r="E6" s="219" t="s">
        <v>181</v>
      </c>
    </row>
    <row r="7">
      <c r="B7" s="217">
        <v>3</v>
      </c>
      <c r="C7" s="218">
        <v>6</v>
      </c>
      <c r="D7" s="218">
        <v>12</v>
      </c>
      <c r="E7" s="220" t="s">
        <v>227</v>
      </c>
    </row>
    <row r="8">
      <c r="B8" s="217">
        <v>4</v>
      </c>
      <c r="C8" s="218">
        <v>12</v>
      </c>
      <c r="D8" s="218">
        <v>20</v>
      </c>
      <c r="E8" s="221" t="s">
        <v>513</v>
      </c>
    </row>
    <row r="9" ht="28.800000000000001">
      <c r="B9" s="217">
        <v>5</v>
      </c>
      <c r="C9" s="218">
        <v>20</v>
      </c>
      <c r="D9" s="218">
        <v>25</v>
      </c>
      <c r="E9" s="222" t="s">
        <v>514</v>
      </c>
    </row>
    <row r="10">
      <c r="B10" s="217"/>
      <c r="C10" s="218"/>
      <c r="D10" s="218"/>
      <c r="E10" s="218"/>
    </row>
    <row r="12">
      <c r="B12" s="223" t="s">
        <v>515</v>
      </c>
      <c r="C12" s="223"/>
      <c r="D12" s="223"/>
      <c r="E12" s="223"/>
      <c r="F12" s="223"/>
      <c r="G12" s="223"/>
      <c r="H12" s="223"/>
      <c r="I12" s="223"/>
    </row>
    <row r="13">
      <c r="D13" s="224" t="s">
        <v>516</v>
      </c>
      <c r="E13" s="224"/>
      <c r="F13" s="224"/>
      <c r="G13" s="224"/>
      <c r="H13" s="224"/>
      <c r="I13" s="224"/>
    </row>
    <row r="14" ht="28.800000000000001">
      <c r="D14" s="60" t="s">
        <v>517</v>
      </c>
      <c r="E14" s="60" t="s">
        <v>463</v>
      </c>
      <c r="F14" s="60" t="s">
        <v>464</v>
      </c>
      <c r="G14" s="60" t="s">
        <v>465</v>
      </c>
      <c r="H14" s="60" t="s">
        <v>466</v>
      </c>
      <c r="I14" s="60" t="s">
        <v>467</v>
      </c>
    </row>
    <row r="15">
      <c r="D15" s="203">
        <v>0</v>
      </c>
      <c r="E15" s="203">
        <v>1</v>
      </c>
      <c r="F15" s="203">
        <v>2</v>
      </c>
      <c r="G15" s="203">
        <v>3</v>
      </c>
      <c r="H15" s="203">
        <v>4</v>
      </c>
      <c r="I15" s="203">
        <v>5</v>
      </c>
    </row>
    <row r="16" ht="15" customHeight="1">
      <c r="A16" s="225" t="s">
        <v>518</v>
      </c>
      <c r="B16" s="226" t="s">
        <v>519</v>
      </c>
      <c r="C16" s="203">
        <v>0</v>
      </c>
      <c r="D16" s="227">
        <f t="shared" ref="D16:I21" si="29">D$15*$C16</f>
        <v>0</v>
      </c>
      <c r="E16" s="218">
        <f t="shared" si="29"/>
        <v>0</v>
      </c>
      <c r="F16" s="218">
        <f t="shared" si="29"/>
        <v>0</v>
      </c>
      <c r="G16" s="218">
        <f t="shared" si="29"/>
        <v>0</v>
      </c>
      <c r="H16" s="218">
        <f t="shared" si="29"/>
        <v>0</v>
      </c>
      <c r="I16" s="218">
        <f t="shared" si="29"/>
        <v>0</v>
      </c>
    </row>
    <row r="17">
      <c r="A17" s="228"/>
      <c r="B17" s="226" t="s">
        <v>520</v>
      </c>
      <c r="C17" s="203">
        <v>1</v>
      </c>
      <c r="D17" s="218">
        <f t="shared" si="29"/>
        <v>0</v>
      </c>
      <c r="E17" s="227">
        <f t="shared" si="29"/>
        <v>1</v>
      </c>
      <c r="F17" s="229">
        <f t="shared" si="29"/>
        <v>2</v>
      </c>
      <c r="G17" s="229">
        <f t="shared" si="29"/>
        <v>3</v>
      </c>
      <c r="H17" s="229">
        <f t="shared" si="29"/>
        <v>4</v>
      </c>
      <c r="I17" s="229">
        <f t="shared" si="29"/>
        <v>5</v>
      </c>
    </row>
    <row r="18">
      <c r="A18" s="228"/>
      <c r="B18" s="226" t="s">
        <v>521</v>
      </c>
      <c r="C18" s="203">
        <v>2</v>
      </c>
      <c r="D18" s="218">
        <f t="shared" si="29"/>
        <v>0</v>
      </c>
      <c r="E18" s="229">
        <f t="shared" si="29"/>
        <v>2</v>
      </c>
      <c r="F18" s="230">
        <f t="shared" si="29"/>
        <v>4</v>
      </c>
      <c r="G18" s="229">
        <f t="shared" si="29"/>
        <v>6</v>
      </c>
      <c r="H18" s="220">
        <f t="shared" si="29"/>
        <v>8</v>
      </c>
      <c r="I18" s="220">
        <f t="shared" si="29"/>
        <v>10</v>
      </c>
    </row>
    <row r="19">
      <c r="A19" s="228"/>
      <c r="B19" s="226" t="s">
        <v>522</v>
      </c>
      <c r="C19" s="203">
        <v>3</v>
      </c>
      <c r="D19" s="218">
        <f t="shared" si="29"/>
        <v>0</v>
      </c>
      <c r="E19" s="229">
        <f t="shared" si="29"/>
        <v>3</v>
      </c>
      <c r="F19" s="229">
        <f t="shared" si="29"/>
        <v>6</v>
      </c>
      <c r="G19" s="231">
        <f t="shared" si="29"/>
        <v>9</v>
      </c>
      <c r="H19" s="220">
        <f t="shared" si="29"/>
        <v>12</v>
      </c>
      <c r="I19" s="221">
        <f t="shared" si="29"/>
        <v>15</v>
      </c>
    </row>
    <row r="20">
      <c r="A20" s="228"/>
      <c r="B20" s="226" t="s">
        <v>523</v>
      </c>
      <c r="C20" s="203">
        <v>4</v>
      </c>
      <c r="D20" s="218">
        <f t="shared" si="29"/>
        <v>0</v>
      </c>
      <c r="E20" s="229">
        <f t="shared" si="29"/>
        <v>4</v>
      </c>
      <c r="F20" s="220">
        <f t="shared" si="29"/>
        <v>8</v>
      </c>
      <c r="G20" s="220">
        <f t="shared" si="29"/>
        <v>12</v>
      </c>
      <c r="H20" s="232">
        <f t="shared" si="29"/>
        <v>16</v>
      </c>
      <c r="I20" s="221">
        <f t="shared" si="29"/>
        <v>20</v>
      </c>
    </row>
    <row r="21">
      <c r="A21" s="233"/>
      <c r="B21" s="226" t="s">
        <v>524</v>
      </c>
      <c r="C21" s="203">
        <v>5</v>
      </c>
      <c r="D21" s="218">
        <f t="shared" si="29"/>
        <v>0</v>
      </c>
      <c r="E21" s="229">
        <f t="shared" si="29"/>
        <v>5</v>
      </c>
      <c r="F21" s="220">
        <f t="shared" si="29"/>
        <v>10</v>
      </c>
      <c r="G21" s="221">
        <f t="shared" si="29"/>
        <v>15</v>
      </c>
      <c r="H21" s="221">
        <f t="shared" si="29"/>
        <v>20</v>
      </c>
      <c r="I21" s="234">
        <f t="shared" si="29"/>
        <v>25</v>
      </c>
    </row>
  </sheetData>
  <mergeCells count="4">
    <mergeCell ref="B1:E1"/>
    <mergeCell ref="B12:I12"/>
    <mergeCell ref="D13:I13"/>
    <mergeCell ref="A16:A21"/>
  </mergeCells>
  <printOptions headings="0" gridLines="0"/>
  <pageMargins left="0.69999999999999996" right="0.69999999999999996" top="0.75" bottom="0.75" header="0.29999999999999999" footer="0.29999999999999999"/>
  <pageSetup paperSize="9" scale="100" firstPageNumber="4294967295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 zoomScale="100">
      <pane activePane="bottomLeft" state="frozen" topLeftCell="A6" ySplit="5"/>
      <selection activeCell="E6" activeCellId="0" sqref="E6"/>
    </sheetView>
  </sheetViews>
  <sheetFormatPr defaultColWidth="9.109375" defaultRowHeight="14.4"/>
  <cols>
    <col customWidth="1" min="1" max="1" style="6" width="10.88671875"/>
    <col customWidth="1" min="2" max="3" style="6" width="38.33203125"/>
    <col customWidth="1" min="4" max="4" style="8" width="15.109375"/>
    <col customWidth="1" min="5" max="5" style="6" width="17.44140625"/>
    <col customWidth="1" min="6" max="6" style="6" width="22.44140625"/>
    <col customWidth="1" hidden="1" min="7" max="7" style="6" width="17.5546875"/>
    <col customWidth="1" hidden="1" min="8" max="8" style="6" width="29.5546875"/>
    <col min="9" max="16384" style="6" width="9.109375"/>
  </cols>
  <sheetData>
    <row r="1" ht="23.399999999999999">
      <c r="A1" s="235" t="s">
        <v>525</v>
      </c>
      <c r="B1" s="235"/>
      <c r="C1" s="235"/>
      <c r="D1" s="235"/>
      <c r="E1" s="235"/>
      <c r="F1" s="235"/>
      <c r="G1" s="235"/>
      <c r="H1" s="235"/>
    </row>
    <row r="3" ht="18">
      <c r="A3" s="236" t="s">
        <v>526</v>
      </c>
      <c r="B3" s="236"/>
      <c r="C3" s="236"/>
      <c r="D3" s="236"/>
      <c r="E3" s="236"/>
      <c r="F3" s="236"/>
      <c r="G3" s="236"/>
      <c r="H3" s="236"/>
    </row>
    <row r="5" ht="28.800000000000001">
      <c r="A5" s="9" t="s">
        <v>527</v>
      </c>
      <c r="B5" s="9" t="s">
        <v>297</v>
      </c>
      <c r="C5" s="9"/>
      <c r="D5" s="9" t="s">
        <v>528</v>
      </c>
      <c r="E5" s="9" t="s">
        <v>529</v>
      </c>
      <c r="F5" s="9" t="s">
        <v>530</v>
      </c>
      <c r="G5" s="9" t="s">
        <v>531</v>
      </c>
      <c r="H5" s="9" t="s">
        <v>7</v>
      </c>
    </row>
    <row r="6" ht="28.800000000000001">
      <c r="A6" s="196" t="s">
        <v>532</v>
      </c>
      <c r="B6" s="237" t="s">
        <v>533</v>
      </c>
      <c r="C6" s="237"/>
      <c r="D6" s="187" t="s">
        <v>534</v>
      </c>
      <c r="E6" s="237" t="s">
        <v>535</v>
      </c>
      <c r="F6" s="237" t="s">
        <v>536</v>
      </c>
      <c r="G6" s="237" t="s">
        <v>537</v>
      </c>
      <c r="H6" s="237"/>
    </row>
    <row r="7" ht="28.800000000000001">
      <c r="A7" s="196" t="s">
        <v>322</v>
      </c>
      <c r="B7" s="237" t="s">
        <v>117</v>
      </c>
      <c r="C7" s="237"/>
      <c r="D7" s="187" t="s">
        <v>534</v>
      </c>
      <c r="E7" s="237" t="s">
        <v>535</v>
      </c>
      <c r="F7" s="237" t="s">
        <v>538</v>
      </c>
      <c r="G7" s="237" t="s">
        <v>537</v>
      </c>
      <c r="H7" s="237" t="s">
        <v>539</v>
      </c>
    </row>
    <row r="8">
      <c r="A8" s="196" t="s">
        <v>326</v>
      </c>
      <c r="B8" s="237" t="s">
        <v>540</v>
      </c>
      <c r="C8" s="237"/>
      <c r="D8" s="187" t="s">
        <v>534</v>
      </c>
      <c r="E8" s="237" t="s">
        <v>535</v>
      </c>
      <c r="F8" s="237" t="s">
        <v>541</v>
      </c>
      <c r="G8" s="237" t="s">
        <v>537</v>
      </c>
      <c r="H8" s="237"/>
    </row>
    <row r="9" ht="28.800000000000001">
      <c r="A9" s="196" t="s">
        <v>330</v>
      </c>
      <c r="B9" s="237" t="s">
        <v>542</v>
      </c>
      <c r="C9" s="237"/>
      <c r="D9" s="187" t="s">
        <v>543</v>
      </c>
      <c r="E9" s="237" t="s">
        <v>544</v>
      </c>
      <c r="F9" s="237"/>
      <c r="G9" s="237" t="s">
        <v>545</v>
      </c>
      <c r="H9" s="237" t="s">
        <v>546</v>
      </c>
    </row>
    <row r="10" ht="43.200000000000003">
      <c r="A10" s="196" t="s">
        <v>335</v>
      </c>
      <c r="B10" s="237" t="s">
        <v>547</v>
      </c>
      <c r="C10" s="237"/>
      <c r="D10" s="187" t="s">
        <v>543</v>
      </c>
      <c r="E10" s="237" t="s">
        <v>535</v>
      </c>
      <c r="F10" s="237" t="s">
        <v>548</v>
      </c>
      <c r="G10" s="237" t="s">
        <v>504</v>
      </c>
      <c r="H10" s="237" t="s">
        <v>549</v>
      </c>
    </row>
    <row r="11" ht="28.800000000000001">
      <c r="A11" s="196" t="s">
        <v>339</v>
      </c>
      <c r="B11" s="237" t="s">
        <v>550</v>
      </c>
      <c r="C11" s="237"/>
      <c r="D11" s="187" t="s">
        <v>543</v>
      </c>
      <c r="E11" s="237" t="s">
        <v>535</v>
      </c>
      <c r="F11" s="237" t="s">
        <v>551</v>
      </c>
      <c r="G11" s="237" t="s">
        <v>504</v>
      </c>
      <c r="H11" s="237" t="s">
        <v>546</v>
      </c>
    </row>
    <row r="12" ht="43.200000000000003">
      <c r="A12" s="196" t="s">
        <v>343</v>
      </c>
      <c r="B12" s="237" t="s">
        <v>552</v>
      </c>
      <c r="C12" s="237"/>
      <c r="D12" s="187" t="s">
        <v>534</v>
      </c>
      <c r="E12" s="237" t="s">
        <v>544</v>
      </c>
      <c r="F12" s="237"/>
      <c r="G12" s="237" t="s">
        <v>504</v>
      </c>
      <c r="H12" s="237" t="s">
        <v>553</v>
      </c>
    </row>
    <row r="13" ht="43.200000000000003">
      <c r="A13" s="196" t="s">
        <v>347</v>
      </c>
      <c r="B13" s="237" t="s">
        <v>554</v>
      </c>
      <c r="C13" s="237"/>
      <c r="D13" s="187" t="s">
        <v>534</v>
      </c>
      <c r="E13" s="237" t="s">
        <v>544</v>
      </c>
      <c r="F13" s="237"/>
      <c r="G13" s="237" t="s">
        <v>504</v>
      </c>
      <c r="H13" s="237" t="s">
        <v>553</v>
      </c>
    </row>
    <row r="14" ht="100.8">
      <c r="A14" s="196" t="s">
        <v>555</v>
      </c>
      <c r="B14" s="237" t="s">
        <v>556</v>
      </c>
      <c r="C14" s="237"/>
      <c r="D14" s="187" t="s">
        <v>543</v>
      </c>
      <c r="E14" s="237" t="s">
        <v>544</v>
      </c>
      <c r="F14" s="237"/>
      <c r="G14" s="237" t="s">
        <v>545</v>
      </c>
      <c r="H14" s="237" t="s">
        <v>557</v>
      </c>
    </row>
    <row r="15" ht="53.25" customHeight="1">
      <c r="A15" s="196" t="s">
        <v>558</v>
      </c>
      <c r="B15" s="237" t="s">
        <v>559</v>
      </c>
      <c r="C15" s="237"/>
      <c r="D15" s="187" t="s">
        <v>534</v>
      </c>
      <c r="E15" s="237" t="s">
        <v>544</v>
      </c>
      <c r="F15" s="237"/>
      <c r="G15" s="237" t="s">
        <v>504</v>
      </c>
      <c r="H15" s="237" t="s">
        <v>560</v>
      </c>
    </row>
    <row r="16" ht="86.400000000000006">
      <c r="A16" s="196" t="s">
        <v>561</v>
      </c>
      <c r="B16" s="237" t="s">
        <v>562</v>
      </c>
      <c r="C16" s="237"/>
      <c r="D16" s="187" t="s">
        <v>543</v>
      </c>
      <c r="E16" s="237" t="s">
        <v>563</v>
      </c>
      <c r="F16" s="237" t="s">
        <v>564</v>
      </c>
      <c r="G16" s="237" t="s">
        <v>504</v>
      </c>
      <c r="H16" s="237" t="s">
        <v>565</v>
      </c>
    </row>
    <row r="17" ht="28.800000000000001">
      <c r="A17" s="196" t="s">
        <v>566</v>
      </c>
      <c r="B17" s="237" t="s">
        <v>567</v>
      </c>
      <c r="C17" s="237"/>
      <c r="D17" s="187" t="s">
        <v>543</v>
      </c>
      <c r="E17" s="237" t="s">
        <v>563</v>
      </c>
      <c r="F17" s="237" t="s">
        <v>568</v>
      </c>
      <c r="G17" s="237" t="s">
        <v>504</v>
      </c>
      <c r="H17" s="237" t="s">
        <v>546</v>
      </c>
    </row>
    <row r="18" ht="57.600000000000001">
      <c r="A18" s="196" t="s">
        <v>569</v>
      </c>
      <c r="B18" s="237" t="s">
        <v>570</v>
      </c>
      <c r="C18" s="237"/>
      <c r="D18" s="187" t="s">
        <v>534</v>
      </c>
      <c r="E18" s="237" t="s">
        <v>535</v>
      </c>
      <c r="F18" s="237" t="s">
        <v>571</v>
      </c>
      <c r="G18" s="237" t="s">
        <v>545</v>
      </c>
      <c r="H18" s="237" t="s">
        <v>572</v>
      </c>
    </row>
    <row r="19" ht="28.800000000000001">
      <c r="A19" s="196" t="s">
        <v>573</v>
      </c>
      <c r="B19" s="237" t="s">
        <v>574</v>
      </c>
      <c r="C19" s="237"/>
      <c r="D19" s="187" t="s">
        <v>534</v>
      </c>
      <c r="E19" s="237" t="s">
        <v>544</v>
      </c>
      <c r="F19" s="237"/>
      <c r="G19" s="237" t="s">
        <v>545</v>
      </c>
      <c r="H19" s="237" t="s">
        <v>575</v>
      </c>
    </row>
    <row r="20">
      <c r="A20" s="196"/>
      <c r="B20" s="237"/>
      <c r="C20" s="237"/>
      <c r="D20" s="187"/>
      <c r="E20" s="237"/>
      <c r="F20" s="237"/>
      <c r="G20" s="237"/>
      <c r="H20" s="237"/>
    </row>
    <row r="21">
      <c r="A21" s="196"/>
      <c r="B21" s="237"/>
      <c r="C21" s="237"/>
      <c r="D21" s="187"/>
      <c r="E21" s="237"/>
      <c r="F21" s="237"/>
      <c r="G21" s="237"/>
      <c r="H21" s="237"/>
    </row>
    <row r="24">
      <c r="E24" s="238" t="s">
        <v>576</v>
      </c>
      <c r="F24" s="238" t="s">
        <v>577</v>
      </c>
      <c r="G24" s="238" t="s">
        <v>578</v>
      </c>
    </row>
    <row r="25">
      <c r="E25" s="6" t="s">
        <v>563</v>
      </c>
      <c r="G25" s="6" t="s">
        <v>537</v>
      </c>
    </row>
    <row r="26">
      <c r="E26" s="6" t="s">
        <v>535</v>
      </c>
      <c r="G26" s="6" t="s">
        <v>504</v>
      </c>
    </row>
    <row r="27">
      <c r="E27" s="6" t="s">
        <v>544</v>
      </c>
      <c r="G27" s="6" t="s">
        <v>545</v>
      </c>
    </row>
  </sheetData>
  <autoFilter ref="A5:H19"/>
  <mergeCells count="2">
    <mergeCell ref="A1:H1"/>
    <mergeCell ref="A3:H3"/>
  </mergeCells>
  <printOptions headings="0" gridLines="0"/>
  <pageMargins left="0.69999999999999996" right="0.69999999999999996" top="0.75" bottom="0.75" header="0.29999999999999999" footer="0.29999999999999999"/>
  <pageSetup paperSize="9" scale="100" firstPageNumber="4294967295" fitToWidth="1" fitToHeight="1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CCE6A557-97BC-4b89-ADB6-D9C93CAAB3DF}">
      <x14:dataValidations xmlns:xm="http://schemas.microsoft.com/office/excel/2006/main" count="2" disablePrompts="0">
        <x14:dataValidation xr:uid="{00BC00BE-00C2-49FD-918C-002D00A200FB}" type="list" allowBlank="1" errorStyle="stop" imeMode="noControl" operator="between" showDropDown="0" showErrorMessage="1" showInputMessage="1">
          <x14:formula1>
            <xm:f>$G$25:$G$27</xm:f>
          </x14:formula1>
          <xm:sqref>G6:G21</xm:sqref>
        </x14:dataValidation>
        <x14:dataValidation xr:uid="{003A000A-00D3-4692-8B2D-00A5002E002E}" type="list" allowBlank="1" errorStyle="stop" imeMode="noControl" operator="between" showDropDown="0" showErrorMessage="1" showInputMessage="1">
          <x14:formula1>
            <xm:f>$E$25:$E$27</xm:f>
          </x14:formula1>
          <xm:sqref>E6:E21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howOutlineSymbols="1" summaryBelow="1" summaryRight="1"/>
    <pageSetUpPr autoPageBreaks="1" fitToPage="1"/>
  </sheetPr>
  <sheetViews>
    <sheetView showGridLines="0" workbookViewId="0" zoomScale="60">
      <pane activePane="bottomLeft" state="frozen" topLeftCell="A7" ySplit="6"/>
      <selection activeCell="A20" activeCellId="0" sqref="A20:I27"/>
    </sheetView>
  </sheetViews>
  <sheetFormatPr defaultColWidth="9.109375" defaultRowHeight="14.4"/>
  <cols>
    <col customWidth="1" min="1" max="1" style="6" width="10.88671875"/>
    <col customWidth="1" min="2" max="2" style="6" width="45.33203125"/>
    <col customWidth="1" min="3" max="4" style="8" width="15.6640625"/>
    <col customWidth="1" min="5" max="5" style="8" width="24.44140625"/>
    <col customWidth="1" min="6" max="6" style="8" width="19.33203125"/>
    <col customWidth="1" min="7" max="7" style="8" width="20.33203125"/>
    <col customWidth="1" min="8" max="8" style="6" width="17.44140625"/>
    <col customWidth="1" min="9" max="9" style="6" width="47"/>
    <col customWidth="1" hidden="1" min="10" max="10" style="6" width="17.5546875"/>
    <col customWidth="1" hidden="1" min="11" max="11" style="6" width="29.5546875"/>
    <col min="12" max="16384" style="6" width="9.109375"/>
  </cols>
  <sheetData>
    <row r="1" ht="23.399999999999999">
      <c r="A1" s="235" t="s">
        <v>525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</row>
    <row r="3" ht="18">
      <c r="A3" s="236"/>
      <c r="B3" s="236"/>
      <c r="C3" s="236"/>
      <c r="D3" s="236"/>
      <c r="E3" s="236"/>
      <c r="F3" s="236"/>
      <c r="G3" s="236"/>
      <c r="H3" s="236"/>
      <c r="I3" s="236"/>
      <c r="J3" s="236"/>
      <c r="K3" s="236"/>
    </row>
    <row r="5" ht="15" customHeight="1">
      <c r="A5" s="239" t="s">
        <v>527</v>
      </c>
      <c r="B5" s="239" t="s">
        <v>297</v>
      </c>
      <c r="C5" s="239" t="s">
        <v>579</v>
      </c>
      <c r="D5" s="240" t="s">
        <v>580</v>
      </c>
      <c r="E5" s="239" t="s">
        <v>581</v>
      </c>
      <c r="F5" s="239"/>
      <c r="G5" s="239"/>
      <c r="H5" s="239"/>
      <c r="I5" s="239"/>
    </row>
    <row r="6" ht="83.25" customHeight="1">
      <c r="A6" s="239"/>
      <c r="B6" s="239"/>
      <c r="C6" s="239"/>
      <c r="D6" s="241"/>
      <c r="E6" s="239" t="s">
        <v>582</v>
      </c>
      <c r="F6" s="239" t="s">
        <v>583</v>
      </c>
      <c r="G6" s="239" t="s">
        <v>584</v>
      </c>
      <c r="H6" s="239" t="s">
        <v>585</v>
      </c>
      <c r="I6" s="239" t="s">
        <v>530</v>
      </c>
      <c r="J6" s="242" t="s">
        <v>531</v>
      </c>
      <c r="K6" s="9" t="s">
        <v>7</v>
      </c>
    </row>
    <row r="7" ht="126">
      <c r="A7" s="243" t="s">
        <v>299</v>
      </c>
      <c r="B7" s="244" t="s">
        <v>586</v>
      </c>
      <c r="C7" s="245" t="s">
        <v>587</v>
      </c>
      <c r="D7" s="245"/>
      <c r="E7" s="246"/>
      <c r="F7" s="246"/>
      <c r="G7" s="246"/>
      <c r="H7" s="244" t="s">
        <v>535</v>
      </c>
      <c r="I7" s="247" t="s">
        <v>588</v>
      </c>
      <c r="J7" s="248" t="s">
        <v>537</v>
      </c>
      <c r="K7" s="237"/>
    </row>
    <row r="8" ht="126">
      <c r="A8" s="243" t="s">
        <v>304</v>
      </c>
      <c r="B8" s="244" t="s">
        <v>589</v>
      </c>
      <c r="C8" s="245" t="s">
        <v>587</v>
      </c>
      <c r="D8" s="245"/>
      <c r="E8" s="246"/>
      <c r="F8" s="246"/>
      <c r="G8" s="246"/>
      <c r="H8" s="244" t="s">
        <v>590</v>
      </c>
      <c r="I8" s="247" t="s">
        <v>591</v>
      </c>
      <c r="J8" s="248"/>
      <c r="K8" s="237"/>
    </row>
    <row r="9" ht="144">
      <c r="A9" s="243" t="s">
        <v>308</v>
      </c>
      <c r="B9" s="244" t="s">
        <v>592</v>
      </c>
      <c r="C9" s="245" t="s">
        <v>587</v>
      </c>
      <c r="D9" s="245"/>
      <c r="E9" s="246"/>
      <c r="F9" s="246"/>
      <c r="G9" s="246"/>
      <c r="H9" s="244" t="s">
        <v>590</v>
      </c>
      <c r="I9" s="247" t="s">
        <v>593</v>
      </c>
      <c r="J9" s="248"/>
      <c r="K9" s="237"/>
    </row>
    <row r="10" ht="108">
      <c r="A10" s="243" t="s">
        <v>594</v>
      </c>
      <c r="B10" s="244" t="s">
        <v>595</v>
      </c>
      <c r="C10" s="245" t="s">
        <v>587</v>
      </c>
      <c r="D10" s="245"/>
      <c r="E10" s="246"/>
      <c r="F10" s="246"/>
      <c r="G10" s="246"/>
      <c r="H10" s="244" t="s">
        <v>590</v>
      </c>
      <c r="I10" s="247" t="s">
        <v>596</v>
      </c>
      <c r="J10" s="248"/>
      <c r="K10" s="237"/>
    </row>
    <row r="11" ht="36">
      <c r="A11" s="249" t="s">
        <v>532</v>
      </c>
      <c r="B11" s="244" t="s">
        <v>597</v>
      </c>
      <c r="C11" s="246"/>
      <c r="D11" s="245" t="s">
        <v>98</v>
      </c>
      <c r="E11" s="245" t="s">
        <v>534</v>
      </c>
      <c r="F11" s="245" t="s">
        <v>563</v>
      </c>
      <c r="G11" s="245" t="s">
        <v>563</v>
      </c>
      <c r="H11" s="244" t="s">
        <v>590</v>
      </c>
      <c r="I11" s="244"/>
      <c r="J11" s="248" t="s">
        <v>537</v>
      </c>
      <c r="K11" s="237"/>
    </row>
    <row r="12" ht="36">
      <c r="A12" s="249" t="s">
        <v>322</v>
      </c>
      <c r="B12" s="244" t="s">
        <v>117</v>
      </c>
      <c r="C12" s="246"/>
      <c r="D12" s="245" t="s">
        <v>98</v>
      </c>
      <c r="E12" s="245" t="s">
        <v>534</v>
      </c>
      <c r="F12" s="245" t="s">
        <v>563</v>
      </c>
      <c r="G12" s="245" t="s">
        <v>563</v>
      </c>
      <c r="H12" s="244" t="s">
        <v>535</v>
      </c>
      <c r="I12" s="244" t="s">
        <v>598</v>
      </c>
      <c r="J12" s="248" t="s">
        <v>537</v>
      </c>
      <c r="K12" s="237" t="s">
        <v>539</v>
      </c>
    </row>
    <row r="13" ht="18">
      <c r="A13" s="249" t="s">
        <v>326</v>
      </c>
      <c r="B13" s="244" t="s">
        <v>540</v>
      </c>
      <c r="C13" s="246"/>
      <c r="D13" s="245" t="s">
        <v>98</v>
      </c>
      <c r="E13" s="245" t="s">
        <v>534</v>
      </c>
      <c r="F13" s="245" t="s">
        <v>563</v>
      </c>
      <c r="G13" s="245" t="s">
        <v>563</v>
      </c>
      <c r="H13" s="244" t="s">
        <v>535</v>
      </c>
      <c r="I13" s="244" t="s">
        <v>599</v>
      </c>
      <c r="J13" s="248" t="s">
        <v>537</v>
      </c>
      <c r="K13" s="237"/>
    </row>
    <row r="14" ht="74.400000000000006" customHeight="1">
      <c r="A14" s="249" t="s">
        <v>330</v>
      </c>
      <c r="B14" s="244" t="s">
        <v>600</v>
      </c>
      <c r="C14" s="246"/>
      <c r="D14" s="245" t="s">
        <v>98</v>
      </c>
      <c r="E14" s="245" t="s">
        <v>534</v>
      </c>
      <c r="F14" s="245" t="s">
        <v>601</v>
      </c>
      <c r="G14" s="245" t="s">
        <v>602</v>
      </c>
      <c r="H14" s="244" t="s">
        <v>535</v>
      </c>
      <c r="I14" s="244" t="s">
        <v>603</v>
      </c>
      <c r="J14" s="248" t="s">
        <v>545</v>
      </c>
      <c r="K14" s="237" t="s">
        <v>546</v>
      </c>
      <c r="L14" s="4" t="s">
        <v>604</v>
      </c>
    </row>
    <row r="15" ht="57" customHeight="1">
      <c r="A15" s="243" t="s">
        <v>335</v>
      </c>
      <c r="B15" s="244" t="s">
        <v>547</v>
      </c>
      <c r="C15" s="246"/>
      <c r="D15" s="245" t="s">
        <v>98</v>
      </c>
      <c r="E15" s="245" t="s">
        <v>543</v>
      </c>
      <c r="F15" s="245" t="s">
        <v>563</v>
      </c>
      <c r="G15" s="245" t="s">
        <v>563</v>
      </c>
      <c r="H15" s="244" t="s">
        <v>590</v>
      </c>
      <c r="I15" s="244" t="s">
        <v>599</v>
      </c>
      <c r="J15" s="248" t="s">
        <v>504</v>
      </c>
      <c r="K15" s="237" t="s">
        <v>549</v>
      </c>
    </row>
    <row r="16" ht="36">
      <c r="A16" s="243" t="s">
        <v>339</v>
      </c>
      <c r="B16" s="244" t="s">
        <v>550</v>
      </c>
      <c r="C16" s="246"/>
      <c r="D16" s="245" t="s">
        <v>98</v>
      </c>
      <c r="E16" s="245" t="s">
        <v>543</v>
      </c>
      <c r="F16" s="245" t="s">
        <v>563</v>
      </c>
      <c r="G16" s="250"/>
      <c r="H16" s="251" t="s">
        <v>590</v>
      </c>
      <c r="I16" s="251" t="s">
        <v>599</v>
      </c>
      <c r="J16" s="248" t="s">
        <v>504</v>
      </c>
      <c r="K16" s="237" t="s">
        <v>546</v>
      </c>
    </row>
    <row r="17" ht="54">
      <c r="A17" s="249" t="s">
        <v>343</v>
      </c>
      <c r="B17" s="244" t="s">
        <v>605</v>
      </c>
      <c r="C17" s="246"/>
      <c r="D17" s="245" t="s">
        <v>98</v>
      </c>
      <c r="E17" s="245" t="s">
        <v>534</v>
      </c>
      <c r="F17" s="245" t="s">
        <v>563</v>
      </c>
      <c r="G17" s="252" t="s">
        <v>544</v>
      </c>
      <c r="H17" s="251" t="s">
        <v>535</v>
      </c>
      <c r="I17" s="251" t="s">
        <v>606</v>
      </c>
      <c r="J17" s="248" t="s">
        <v>504</v>
      </c>
      <c r="K17" s="237" t="s">
        <v>553</v>
      </c>
    </row>
    <row r="18" ht="54">
      <c r="A18" s="249" t="s">
        <v>347</v>
      </c>
      <c r="B18" s="244" t="s">
        <v>607</v>
      </c>
      <c r="C18" s="246"/>
      <c r="D18" s="245" t="s">
        <v>98</v>
      </c>
      <c r="E18" s="245" t="s">
        <v>534</v>
      </c>
      <c r="F18" s="245" t="s">
        <v>563</v>
      </c>
      <c r="G18" s="252" t="s">
        <v>544</v>
      </c>
      <c r="H18" s="251" t="s">
        <v>535</v>
      </c>
      <c r="I18" s="251" t="s">
        <v>606</v>
      </c>
      <c r="J18" s="248" t="s">
        <v>504</v>
      </c>
      <c r="K18" s="237" t="s">
        <v>553</v>
      </c>
    </row>
    <row r="19" ht="99.75" customHeight="1">
      <c r="A19" s="249" t="s">
        <v>555</v>
      </c>
      <c r="B19" s="244" t="s">
        <v>556</v>
      </c>
      <c r="C19" s="246"/>
      <c r="D19" s="245" t="s">
        <v>98</v>
      </c>
      <c r="E19" s="245" t="s">
        <v>534</v>
      </c>
      <c r="F19" s="252" t="s">
        <v>544</v>
      </c>
      <c r="G19" s="252" t="s">
        <v>544</v>
      </c>
      <c r="H19" s="251" t="s">
        <v>608</v>
      </c>
      <c r="I19" s="251"/>
      <c r="J19" s="248" t="s">
        <v>545</v>
      </c>
      <c r="K19" s="237" t="s">
        <v>557</v>
      </c>
    </row>
    <row r="20" ht="97.5" customHeight="1">
      <c r="A20" s="243" t="s">
        <v>558</v>
      </c>
      <c r="B20" s="244" t="s">
        <v>559</v>
      </c>
      <c r="C20" s="246"/>
      <c r="D20" s="245" t="s">
        <v>105</v>
      </c>
      <c r="E20" s="245" t="s">
        <v>534</v>
      </c>
      <c r="F20" s="252" t="s">
        <v>563</v>
      </c>
      <c r="G20" s="252" t="s">
        <v>544</v>
      </c>
      <c r="H20" s="251" t="s">
        <v>535</v>
      </c>
      <c r="I20" s="251"/>
      <c r="J20" s="248" t="s">
        <v>504</v>
      </c>
      <c r="K20" s="237" t="s">
        <v>560</v>
      </c>
    </row>
    <row r="21" ht="59.25" customHeight="1">
      <c r="A21" s="249" t="s">
        <v>561</v>
      </c>
      <c r="B21" s="244" t="s">
        <v>562</v>
      </c>
      <c r="C21" s="246"/>
      <c r="D21" s="245" t="s">
        <v>98</v>
      </c>
      <c r="E21" s="245" t="s">
        <v>534</v>
      </c>
      <c r="F21" s="252" t="s">
        <v>563</v>
      </c>
      <c r="G21" s="252" t="s">
        <v>563</v>
      </c>
      <c r="H21" s="251" t="s">
        <v>590</v>
      </c>
      <c r="I21" s="251" t="s">
        <v>609</v>
      </c>
      <c r="J21" s="248" t="s">
        <v>504</v>
      </c>
      <c r="K21" s="237" t="s">
        <v>565</v>
      </c>
    </row>
    <row r="22" ht="28.800000000000001">
      <c r="A22" s="249" t="s">
        <v>566</v>
      </c>
      <c r="B22" s="244" t="s">
        <v>567</v>
      </c>
      <c r="C22" s="246"/>
      <c r="D22" s="245" t="s">
        <v>98</v>
      </c>
      <c r="E22" s="245" t="s">
        <v>534</v>
      </c>
      <c r="F22" s="252" t="s">
        <v>563</v>
      </c>
      <c r="G22" s="252" t="s">
        <v>563</v>
      </c>
      <c r="H22" s="251" t="s">
        <v>590</v>
      </c>
      <c r="I22" s="251" t="s">
        <v>610</v>
      </c>
      <c r="J22" s="248" t="s">
        <v>504</v>
      </c>
      <c r="K22" s="237" t="s">
        <v>546</v>
      </c>
    </row>
    <row r="23" ht="39.75" customHeight="1">
      <c r="A23" s="243" t="s">
        <v>569</v>
      </c>
      <c r="B23" s="244" t="s">
        <v>570</v>
      </c>
      <c r="C23" s="246"/>
      <c r="D23" s="245" t="s">
        <v>105</v>
      </c>
      <c r="E23" s="245" t="s">
        <v>543</v>
      </c>
      <c r="F23" s="245" t="s">
        <v>544</v>
      </c>
      <c r="G23" s="250"/>
      <c r="H23" s="244" t="s">
        <v>611</v>
      </c>
      <c r="I23" s="244"/>
      <c r="J23" s="248" t="s">
        <v>545</v>
      </c>
      <c r="K23" s="237" t="s">
        <v>572</v>
      </c>
    </row>
    <row r="24" ht="36">
      <c r="A24" s="243" t="s">
        <v>573</v>
      </c>
      <c r="B24" s="244" t="s">
        <v>574</v>
      </c>
      <c r="C24" s="246"/>
      <c r="D24" s="245" t="s">
        <v>98</v>
      </c>
      <c r="E24" s="245" t="s">
        <v>543</v>
      </c>
      <c r="F24" s="245" t="s">
        <v>544</v>
      </c>
      <c r="G24" s="250"/>
      <c r="H24" s="244" t="s">
        <v>611</v>
      </c>
      <c r="I24" s="244"/>
      <c r="J24" s="248" t="s">
        <v>545</v>
      </c>
      <c r="K24" s="237" t="s">
        <v>575</v>
      </c>
    </row>
    <row r="25" ht="54">
      <c r="A25" s="243" t="s">
        <v>612</v>
      </c>
      <c r="B25" s="244" t="s">
        <v>613</v>
      </c>
      <c r="C25" s="246"/>
      <c r="D25" s="245" t="s">
        <v>105</v>
      </c>
      <c r="E25" s="245" t="s">
        <v>543</v>
      </c>
      <c r="F25" s="245" t="s">
        <v>544</v>
      </c>
      <c r="G25" s="250"/>
      <c r="H25" s="244" t="s">
        <v>611</v>
      </c>
      <c r="I25" s="244"/>
      <c r="J25" s="248" t="s">
        <v>545</v>
      </c>
      <c r="K25" s="237" t="s">
        <v>575</v>
      </c>
    </row>
    <row r="27">
      <c r="A27" s="253"/>
      <c r="B27" s="6" t="s">
        <v>614</v>
      </c>
    </row>
    <row r="28" ht="28.800000000000001">
      <c r="H28" s="238" t="s">
        <v>615</v>
      </c>
      <c r="I28" s="238" t="s">
        <v>577</v>
      </c>
      <c r="J28" s="238" t="s">
        <v>578</v>
      </c>
    </row>
    <row r="29">
      <c r="D29" s="8" t="s">
        <v>98</v>
      </c>
      <c r="H29" s="6" t="s">
        <v>590</v>
      </c>
      <c r="J29" s="6" t="s">
        <v>537</v>
      </c>
    </row>
    <row r="30">
      <c r="D30" s="8" t="s">
        <v>105</v>
      </c>
      <c r="H30" s="6" t="s">
        <v>535</v>
      </c>
      <c r="J30" s="6" t="s">
        <v>504</v>
      </c>
    </row>
    <row r="31">
      <c r="H31" s="6" t="s">
        <v>608</v>
      </c>
      <c r="J31" s="6" t="s">
        <v>545</v>
      </c>
    </row>
    <row r="32">
      <c r="H32" s="6" t="s">
        <v>611</v>
      </c>
    </row>
  </sheetData>
  <mergeCells count="7">
    <mergeCell ref="A1:K1"/>
    <mergeCell ref="A3:K3"/>
    <mergeCell ref="A5:A6"/>
    <mergeCell ref="B5:B6"/>
    <mergeCell ref="C5:C6"/>
    <mergeCell ref="D5:D6"/>
    <mergeCell ref="E5:I5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65" firstPageNumber="4294967295" fitToWidth="1" fitToHeight="4" pageOrder="downThenOver" orientation="landscape" usePrinterDefaults="1" blackAndWhite="0" draft="0" cellComments="none" useFirstPageNumber="0" errors="displayed" horizontalDpi="2147483648" verticalDpi="600" copies="1"/>
  <headerFooter/>
  <extLst>
    <ext xmlns:x14="http://schemas.microsoft.com/office/spreadsheetml/2009/9/main" uri="{CCE6A557-97BC-4b89-ADB6-D9C93CAAB3DF}">
      <x14:dataValidations xmlns:xm="http://schemas.microsoft.com/office/excel/2006/main" count="4" disablePrompts="0">
        <x14:dataValidation xr:uid="{00DE0087-0088-4C5B-A6CF-00EB00A70054}" type="list" allowBlank="1" errorStyle="stop" imeMode="noControl" operator="between" showDropDown="0" showErrorMessage="1" showInputMessage="1">
          <x14:formula1>
            <xm:f>$D$29:$D$30</xm:f>
          </x14:formula1>
          <xm:sqref>D7:D25</xm:sqref>
        </x14:dataValidation>
        <x14:dataValidation xr:uid="{008600C0-0026-4B8B-8C7F-00FD004B0030}" type="list" allowBlank="1" errorStyle="stop" imeMode="noControl" operator="between" showDropDown="0" showErrorMessage="1" showInputMessage="1">
          <x14:formula1>
            <xm:f>$H$29:$H$32</xm:f>
          </x14:formula1>
          <xm:sqref>H11:H25</xm:sqref>
        </x14:dataValidation>
        <x14:dataValidation xr:uid="{00DD0081-00CE-4DAF-9F33-001000ED00C8}" type="list" allowBlank="1" errorStyle="stop" imeMode="noControl" operator="between" showDropDown="0" showErrorMessage="1" showInputMessage="1">
          <x14:formula1>
            <xm:f>$H$29:$H$31</xm:f>
          </x14:formula1>
          <xm:sqref>H7:H10</xm:sqref>
        </x14:dataValidation>
        <x14:dataValidation xr:uid="{004E00C9-00F4-40FA-A6CD-00EA002700FC}" type="list" allowBlank="1" errorStyle="stop" imeMode="noControl" operator="between" showDropDown="0" showErrorMessage="1" showInputMessage="1">
          <x14:formula1>
            <xm:f>$J$29:$J$31</xm:f>
          </x14:formula1>
          <xm:sqref>J7:J25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 zoomScale="100">
      <pane activePane="bottomLeft" state="frozen" topLeftCell="A4" ySplit="3"/>
      <selection activeCell="A6" activeCellId="0" sqref="A6"/>
    </sheetView>
  </sheetViews>
  <sheetFormatPr defaultColWidth="9.109375" defaultRowHeight="14.4"/>
  <cols>
    <col customWidth="1" min="1" max="1" style="4" width="13.6640625"/>
    <col customWidth="1" min="2" max="2" style="4" width="40.109375"/>
    <col min="3" max="3" style="5" width="9.109375"/>
    <col customWidth="1" min="4" max="4" style="4" width="52.44140625"/>
    <col customWidth="1" min="5" max="5" style="5" width="13"/>
    <col customWidth="1" min="6" max="6" style="6" width="36.88671875"/>
    <col customWidth="1" min="7" max="7" style="7" width="14"/>
    <col customWidth="1" min="8" max="8" style="8" width="55.44140625"/>
    <col min="9" max="16384" style="4" width="9.109375"/>
  </cols>
  <sheetData>
    <row r="3" ht="28.800000000000001">
      <c r="A3" s="9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</row>
    <row r="4">
      <c r="A4" s="10">
        <v>0</v>
      </c>
      <c r="B4" s="11" t="s">
        <v>8</v>
      </c>
      <c r="C4" s="10">
        <v>0</v>
      </c>
      <c r="D4" s="12" t="s">
        <v>8</v>
      </c>
      <c r="E4" s="10"/>
      <c r="F4" s="11"/>
      <c r="G4" s="13"/>
      <c r="H4" s="14"/>
    </row>
    <row r="5">
      <c r="A5" s="10">
        <v>1</v>
      </c>
      <c r="B5" s="11" t="s">
        <v>9</v>
      </c>
      <c r="C5" s="10" t="s">
        <v>10</v>
      </c>
      <c r="D5" s="12" t="s">
        <v>11</v>
      </c>
      <c r="E5" s="10"/>
      <c r="F5" s="11"/>
      <c r="G5" s="13"/>
      <c r="H5" s="14"/>
    </row>
    <row r="6">
      <c r="A6" s="10">
        <v>1</v>
      </c>
      <c r="B6" s="11" t="s">
        <v>9</v>
      </c>
      <c r="C6" s="10" t="s">
        <v>12</v>
      </c>
      <c r="D6" s="12" t="s">
        <v>13</v>
      </c>
      <c r="E6" s="10" t="s">
        <v>14</v>
      </c>
      <c r="F6" s="11" t="s">
        <v>15</v>
      </c>
      <c r="G6" s="13" t="s">
        <v>16</v>
      </c>
      <c r="H6" s="14"/>
    </row>
    <row r="7">
      <c r="A7" s="10">
        <v>1</v>
      </c>
      <c r="B7" s="11" t="s">
        <v>9</v>
      </c>
      <c r="C7" s="10" t="s">
        <v>17</v>
      </c>
      <c r="D7" s="12" t="s">
        <v>18</v>
      </c>
      <c r="E7" s="10"/>
      <c r="F7" s="11"/>
      <c r="G7" s="13" t="s">
        <v>19</v>
      </c>
      <c r="H7" s="14"/>
    </row>
    <row r="8">
      <c r="A8" s="10">
        <v>1</v>
      </c>
      <c r="B8" s="11" t="s">
        <v>9</v>
      </c>
      <c r="C8" s="10" t="s">
        <v>20</v>
      </c>
      <c r="D8" s="12" t="s">
        <v>21</v>
      </c>
      <c r="E8" s="10"/>
      <c r="F8" s="11"/>
      <c r="G8" s="13"/>
      <c r="H8" s="14"/>
    </row>
    <row r="9">
      <c r="A9" s="10">
        <v>1</v>
      </c>
      <c r="B9" s="11" t="s">
        <v>9</v>
      </c>
      <c r="C9" s="10" t="s">
        <v>22</v>
      </c>
      <c r="D9" s="12" t="s">
        <v>23</v>
      </c>
      <c r="E9" s="10"/>
      <c r="F9" s="11"/>
      <c r="G9" s="13"/>
      <c r="H9" s="14"/>
    </row>
    <row r="10">
      <c r="A10" s="10">
        <v>1</v>
      </c>
      <c r="B10" s="11" t="s">
        <v>9</v>
      </c>
      <c r="C10" s="10" t="s">
        <v>24</v>
      </c>
      <c r="D10" s="12" t="s">
        <v>25</v>
      </c>
      <c r="E10" s="10"/>
      <c r="F10" s="11"/>
      <c r="G10" s="13" t="s">
        <v>26</v>
      </c>
      <c r="H10" s="14"/>
    </row>
    <row r="11" ht="28.800000000000001">
      <c r="A11" s="10">
        <v>2</v>
      </c>
      <c r="B11" s="11" t="s">
        <v>27</v>
      </c>
      <c r="C11" s="10" t="s">
        <v>28</v>
      </c>
      <c r="D11" s="12" t="s">
        <v>29</v>
      </c>
      <c r="E11" s="10" t="s">
        <v>30</v>
      </c>
      <c r="F11" s="11" t="s">
        <v>31</v>
      </c>
      <c r="G11" s="13" t="s">
        <v>16</v>
      </c>
      <c r="H11" s="14" t="s">
        <v>32</v>
      </c>
    </row>
    <row r="12">
      <c r="A12" s="10">
        <v>2</v>
      </c>
      <c r="B12" s="11" t="s">
        <v>27</v>
      </c>
      <c r="C12" s="10" t="s">
        <v>33</v>
      </c>
      <c r="D12" s="12" t="s">
        <v>34</v>
      </c>
      <c r="E12" s="10"/>
      <c r="F12" s="11"/>
      <c r="G12" s="13"/>
      <c r="H12" s="14"/>
    </row>
    <row r="13">
      <c r="A13" s="10">
        <v>2</v>
      </c>
      <c r="B13" s="11" t="s">
        <v>27</v>
      </c>
      <c r="C13" s="10" t="s">
        <v>35</v>
      </c>
      <c r="D13" s="12" t="s">
        <v>36</v>
      </c>
      <c r="E13" s="10" t="s">
        <v>37</v>
      </c>
      <c r="F13" s="11" t="s">
        <v>38</v>
      </c>
      <c r="G13" s="13"/>
      <c r="H13" s="14"/>
    </row>
    <row r="14" ht="43.200000000000003">
      <c r="A14" s="10">
        <v>2</v>
      </c>
      <c r="B14" s="11" t="s">
        <v>27</v>
      </c>
      <c r="C14" s="10" t="s">
        <v>39</v>
      </c>
      <c r="D14" s="12" t="s">
        <v>40</v>
      </c>
      <c r="E14" s="10" t="s">
        <v>41</v>
      </c>
      <c r="F14" s="11" t="s">
        <v>42</v>
      </c>
      <c r="G14" s="13" t="s">
        <v>43</v>
      </c>
      <c r="H14" s="14" t="s">
        <v>44</v>
      </c>
    </row>
    <row r="15">
      <c r="A15" s="10">
        <v>2</v>
      </c>
      <c r="B15" s="11" t="s">
        <v>27</v>
      </c>
      <c r="C15" s="10" t="s">
        <v>45</v>
      </c>
      <c r="D15" s="12" t="s">
        <v>46</v>
      </c>
      <c r="E15" s="10"/>
      <c r="F15" s="11"/>
      <c r="G15" s="13" t="s">
        <v>26</v>
      </c>
      <c r="H15" s="14" t="s">
        <v>47</v>
      </c>
    </row>
    <row r="16" ht="28.800000000000001">
      <c r="A16" s="10">
        <v>3</v>
      </c>
      <c r="B16" s="11" t="s">
        <v>48</v>
      </c>
      <c r="C16" s="10" t="s">
        <v>49</v>
      </c>
      <c r="D16" s="12" t="s">
        <v>50</v>
      </c>
      <c r="E16" s="10" t="s">
        <v>51</v>
      </c>
      <c r="F16" s="11" t="s">
        <v>52</v>
      </c>
      <c r="G16" s="13" t="s">
        <v>53</v>
      </c>
      <c r="H16" s="14" t="s">
        <v>54</v>
      </c>
    </row>
    <row r="17">
      <c r="A17" s="10">
        <v>3</v>
      </c>
      <c r="B17" s="11" t="s">
        <v>48</v>
      </c>
      <c r="C17" s="10" t="s">
        <v>55</v>
      </c>
      <c r="D17" s="12" t="s">
        <v>56</v>
      </c>
      <c r="E17" s="10"/>
      <c r="F17" s="11"/>
      <c r="G17" s="13"/>
      <c r="H17" s="14"/>
    </row>
    <row r="18">
      <c r="A18" s="10">
        <v>3</v>
      </c>
      <c r="B18" s="11" t="s">
        <v>48</v>
      </c>
      <c r="C18" s="10" t="s">
        <v>57</v>
      </c>
      <c r="D18" s="12" t="s">
        <v>58</v>
      </c>
      <c r="E18" s="10"/>
      <c r="F18" s="11"/>
      <c r="G18" s="13" t="s">
        <v>59</v>
      </c>
      <c r="H18" s="14" t="s">
        <v>60</v>
      </c>
    </row>
    <row r="19" ht="28.800000000000001">
      <c r="A19" s="10">
        <v>4</v>
      </c>
      <c r="B19" s="11" t="s">
        <v>61</v>
      </c>
      <c r="C19" s="10" t="s">
        <v>62</v>
      </c>
      <c r="D19" s="12" t="s">
        <v>63</v>
      </c>
      <c r="E19" s="10"/>
      <c r="F19" s="11"/>
      <c r="G19" s="13" t="s">
        <v>16</v>
      </c>
      <c r="H19" s="14" t="s">
        <v>64</v>
      </c>
    </row>
    <row r="20" ht="28.800000000000001">
      <c r="A20" s="10">
        <v>4</v>
      </c>
      <c r="B20" s="11" t="s">
        <v>61</v>
      </c>
      <c r="C20" s="10" t="s">
        <v>65</v>
      </c>
      <c r="D20" s="12" t="s">
        <v>66</v>
      </c>
      <c r="E20" s="10"/>
      <c r="F20" s="11"/>
      <c r="G20" s="13"/>
      <c r="H20" s="14" t="s">
        <v>67</v>
      </c>
    </row>
    <row r="21">
      <c r="A21" s="10">
        <v>4</v>
      </c>
      <c r="B21" s="11" t="s">
        <v>61</v>
      </c>
      <c r="C21" s="10" t="s">
        <v>68</v>
      </c>
      <c r="D21" s="12" t="s">
        <v>69</v>
      </c>
      <c r="E21" s="10"/>
      <c r="F21" s="11"/>
      <c r="G21" s="13"/>
      <c r="H21" s="14"/>
    </row>
    <row r="22">
      <c r="A22" s="10">
        <v>4</v>
      </c>
      <c r="B22" s="11" t="s">
        <v>61</v>
      </c>
      <c r="C22" s="10" t="s">
        <v>70</v>
      </c>
      <c r="D22" s="12" t="s">
        <v>71</v>
      </c>
      <c r="E22" s="10"/>
      <c r="F22" s="11"/>
      <c r="G22" s="13" t="s">
        <v>59</v>
      </c>
      <c r="H22" s="14" t="s">
        <v>72</v>
      </c>
    </row>
    <row r="23">
      <c r="A23" s="10">
        <v>5</v>
      </c>
      <c r="B23" s="11" t="s">
        <v>73</v>
      </c>
      <c r="C23" s="10" t="s">
        <v>74</v>
      </c>
      <c r="D23" s="12" t="s">
        <v>75</v>
      </c>
      <c r="E23" s="10"/>
      <c r="F23" s="11"/>
      <c r="G23" s="13"/>
      <c r="H23" s="14"/>
    </row>
    <row r="24">
      <c r="A24" s="10">
        <v>5</v>
      </c>
      <c r="B24" s="11" t="s">
        <v>73</v>
      </c>
      <c r="C24" s="10" t="s">
        <v>76</v>
      </c>
      <c r="D24" s="12" t="s">
        <v>77</v>
      </c>
      <c r="E24" s="10"/>
      <c r="F24" s="11"/>
      <c r="G24" s="13" t="s">
        <v>59</v>
      </c>
      <c r="H24" s="14" t="s">
        <v>72</v>
      </c>
    </row>
    <row r="25">
      <c r="A25" s="10">
        <v>5</v>
      </c>
      <c r="B25" s="11" t="s">
        <v>73</v>
      </c>
      <c r="C25" s="10" t="s">
        <v>78</v>
      </c>
      <c r="D25" s="12" t="s">
        <v>79</v>
      </c>
      <c r="E25" s="10"/>
      <c r="F25" s="11"/>
      <c r="G25" s="13"/>
      <c r="H25" s="14"/>
    </row>
  </sheetData>
  <autoFilter ref="A3:H25"/>
  <printOptions headings="0" gridLines="0"/>
  <pageMargins left="0.69999999999999996" right="0.69999999999999996" top="0.75" bottom="0.75" header="0.29999999999999999" footer="0.29999999999999999"/>
  <pageSetup paperSize="9" scale="100" firstPageNumber="4294967295" fitToWidth="1" fitToHeight="1" pageOrder="downThenOver" orientation="portrait" usePrinterDefaults="1" blackAndWhite="0" draft="0" cellComments="none" useFirstPageNumber="0" errors="displayed" horizontalDpi="1200" verticalDpi="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 zoomScale="100">
      <selection activeCell="A6" activeCellId="0" sqref="A6"/>
    </sheetView>
  </sheetViews>
  <sheetFormatPr defaultRowHeight="14.4"/>
  <cols>
    <col customWidth="1" min="1" max="1" width="10.109375"/>
    <col bestFit="1" customWidth="1" min="2" max="2" width="39.109375"/>
    <col bestFit="1" customWidth="1" min="3" max="3" width="63.88671875"/>
    <col bestFit="1" customWidth="1" min="4" max="4" width="16"/>
  </cols>
  <sheetData>
    <row r="3">
      <c r="A3" s="15" t="s">
        <v>0</v>
      </c>
      <c r="B3" s="15" t="s">
        <v>1</v>
      </c>
      <c r="C3" s="15" t="s">
        <v>3</v>
      </c>
      <c r="D3" s="15" t="s">
        <v>6</v>
      </c>
    </row>
    <row r="4">
      <c r="A4">
        <v>0</v>
      </c>
      <c r="B4" t="s">
        <v>8</v>
      </c>
      <c r="C4" t="s">
        <v>8</v>
      </c>
      <c r="D4" t="s">
        <v>80</v>
      </c>
    </row>
    <row r="5">
      <c r="B5" t="s">
        <v>81</v>
      </c>
    </row>
    <row r="6">
      <c r="A6">
        <v>1</v>
      </c>
      <c r="B6" t="s">
        <v>9</v>
      </c>
      <c r="C6" t="s">
        <v>11</v>
      </c>
      <c r="D6" t="s">
        <v>80</v>
      </c>
    </row>
    <row r="7">
      <c r="C7" t="s">
        <v>13</v>
      </c>
      <c r="D7" t="s">
        <v>16</v>
      </c>
    </row>
    <row r="8">
      <c r="C8" t="s">
        <v>25</v>
      </c>
      <c r="D8" t="s">
        <v>26</v>
      </c>
    </row>
    <row r="9">
      <c r="C9" t="s">
        <v>18</v>
      </c>
      <c r="D9" t="s">
        <v>19</v>
      </c>
    </row>
    <row r="10">
      <c r="C10" t="s">
        <v>23</v>
      </c>
      <c r="D10" t="s">
        <v>80</v>
      </c>
    </row>
    <row r="11">
      <c r="C11" t="s">
        <v>21</v>
      </c>
      <c r="D11" t="s">
        <v>80</v>
      </c>
    </row>
    <row r="12">
      <c r="B12" t="s">
        <v>82</v>
      </c>
    </row>
    <row r="13">
      <c r="A13">
        <v>2</v>
      </c>
      <c r="B13" t="s">
        <v>27</v>
      </c>
      <c r="C13" t="s">
        <v>40</v>
      </c>
      <c r="D13" t="s">
        <v>43</v>
      </c>
    </row>
    <row r="14">
      <c r="C14" t="s">
        <v>46</v>
      </c>
      <c r="D14" t="s">
        <v>26</v>
      </c>
    </row>
    <row r="15">
      <c r="C15" t="s">
        <v>34</v>
      </c>
      <c r="D15" t="s">
        <v>80</v>
      </c>
    </row>
    <row r="16">
      <c r="C16" t="s">
        <v>36</v>
      </c>
      <c r="D16" t="s">
        <v>80</v>
      </c>
    </row>
    <row r="17">
      <c r="C17" t="s">
        <v>29</v>
      </c>
      <c r="D17" t="s">
        <v>16</v>
      </c>
    </row>
    <row r="18">
      <c r="B18" t="s">
        <v>83</v>
      </c>
    </row>
    <row r="19">
      <c r="A19">
        <v>3</v>
      </c>
      <c r="B19" t="s">
        <v>48</v>
      </c>
      <c r="C19" t="s">
        <v>56</v>
      </c>
      <c r="D19" t="s">
        <v>80</v>
      </c>
    </row>
    <row r="20">
      <c r="C20" t="s">
        <v>50</v>
      </c>
      <c r="D20" t="s">
        <v>53</v>
      </c>
    </row>
    <row r="21">
      <c r="C21" t="s">
        <v>58</v>
      </c>
      <c r="D21" t="s">
        <v>59</v>
      </c>
    </row>
    <row r="22">
      <c r="B22" t="s">
        <v>84</v>
      </c>
    </row>
    <row r="23">
      <c r="A23">
        <v>4</v>
      </c>
      <c r="B23" t="s">
        <v>61</v>
      </c>
      <c r="C23" t="s">
        <v>66</v>
      </c>
      <c r="D23" t="s">
        <v>80</v>
      </c>
    </row>
    <row r="24">
      <c r="C24" t="s">
        <v>69</v>
      </c>
      <c r="D24" t="s">
        <v>80</v>
      </c>
    </row>
    <row r="25">
      <c r="C25" t="s">
        <v>63</v>
      </c>
      <c r="D25" t="s">
        <v>16</v>
      </c>
    </row>
    <row r="26">
      <c r="C26" t="s">
        <v>71</v>
      </c>
      <c r="D26" t="s">
        <v>59</v>
      </c>
    </row>
    <row r="27">
      <c r="B27" t="s">
        <v>85</v>
      </c>
    </row>
    <row r="28">
      <c r="A28">
        <v>5</v>
      </c>
      <c r="B28" t="s">
        <v>73</v>
      </c>
      <c r="C28" t="s">
        <v>77</v>
      </c>
      <c r="D28" t="s">
        <v>59</v>
      </c>
    </row>
    <row r="29">
      <c r="C29" t="s">
        <v>75</v>
      </c>
      <c r="D29" t="s">
        <v>80</v>
      </c>
    </row>
    <row r="30">
      <c r="C30" t="s">
        <v>79</v>
      </c>
      <c r="D30" t="s">
        <v>80</v>
      </c>
    </row>
    <row r="31">
      <c r="B31" t="s">
        <v>86</v>
      </c>
    </row>
    <row r="32">
      <c r="A32" t="s">
        <v>87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rstPageNumber="4294967295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9" workbookViewId="0" zoomScale="100">
      <selection activeCell="A6" activeCellId="0" sqref="A6"/>
    </sheetView>
  </sheetViews>
  <sheetFormatPr defaultRowHeight="14.4"/>
  <cols>
    <col customWidth="1" min="1" max="1" width="10.109375"/>
    <col customWidth="1" min="2" max="2" width="9.33203125"/>
    <col bestFit="1" customWidth="1" min="3" max="4" width="63.88671875"/>
  </cols>
  <sheetData>
    <row r="3">
      <c r="A3" s="15" t="s">
        <v>6</v>
      </c>
      <c r="B3" s="15" t="s">
        <v>0</v>
      </c>
      <c r="C3" s="15" t="s">
        <v>1</v>
      </c>
      <c r="D3" s="15" t="s">
        <v>3</v>
      </c>
    </row>
    <row r="4">
      <c r="A4" t="s">
        <v>19</v>
      </c>
      <c r="B4">
        <v>1</v>
      </c>
      <c r="C4" t="s">
        <v>9</v>
      </c>
      <c r="D4" t="s">
        <v>18</v>
      </c>
    </row>
    <row r="5">
      <c r="A5" t="s">
        <v>88</v>
      </c>
    </row>
    <row r="6">
      <c r="A6" t="s">
        <v>16</v>
      </c>
      <c r="B6">
        <v>1</v>
      </c>
      <c r="C6" t="s">
        <v>9</v>
      </c>
      <c r="D6" t="s">
        <v>13</v>
      </c>
    </row>
    <row r="7">
      <c r="B7">
        <v>2</v>
      </c>
      <c r="C7" t="s">
        <v>27</v>
      </c>
      <c r="D7" t="s">
        <v>29</v>
      </c>
    </row>
    <row r="8">
      <c r="B8">
        <v>4</v>
      </c>
      <c r="C8" t="s">
        <v>61</v>
      </c>
      <c r="D8" t="s">
        <v>63</v>
      </c>
    </row>
    <row r="9">
      <c r="A9" t="s">
        <v>89</v>
      </c>
    </row>
    <row r="10">
      <c r="A10" t="s">
        <v>26</v>
      </c>
      <c r="B10">
        <v>1</v>
      </c>
      <c r="C10" t="s">
        <v>9</v>
      </c>
      <c r="D10" t="s">
        <v>25</v>
      </c>
    </row>
    <row r="11">
      <c r="B11">
        <v>2</v>
      </c>
      <c r="C11" t="s">
        <v>27</v>
      </c>
      <c r="D11" t="s">
        <v>46</v>
      </c>
    </row>
    <row r="12">
      <c r="A12" t="s">
        <v>90</v>
      </c>
    </row>
    <row r="13">
      <c r="A13" t="s">
        <v>43</v>
      </c>
      <c r="B13">
        <v>2</v>
      </c>
      <c r="C13" t="s">
        <v>27</v>
      </c>
      <c r="D13" t="s">
        <v>40</v>
      </c>
    </row>
    <row r="14">
      <c r="A14" t="s">
        <v>91</v>
      </c>
    </row>
    <row r="15">
      <c r="A15" t="s">
        <v>53</v>
      </c>
      <c r="B15">
        <v>3</v>
      </c>
      <c r="C15" t="s">
        <v>48</v>
      </c>
      <c r="D15" t="s">
        <v>50</v>
      </c>
    </row>
    <row r="16">
      <c r="A16" t="s">
        <v>92</v>
      </c>
    </row>
    <row r="17">
      <c r="A17" t="s">
        <v>59</v>
      </c>
      <c r="B17">
        <v>3</v>
      </c>
      <c r="C17" t="s">
        <v>48</v>
      </c>
      <c r="D17" t="s">
        <v>58</v>
      </c>
    </row>
    <row r="18">
      <c r="B18">
        <v>4</v>
      </c>
      <c r="C18" t="s">
        <v>61</v>
      </c>
      <c r="D18" t="s">
        <v>71</v>
      </c>
    </row>
    <row r="19">
      <c r="B19">
        <v>5</v>
      </c>
      <c r="C19" t="s">
        <v>73</v>
      </c>
      <c r="D19" t="s">
        <v>77</v>
      </c>
    </row>
    <row r="20">
      <c r="A20" t="s">
        <v>93</v>
      </c>
    </row>
    <row r="21">
      <c r="A21" t="s">
        <v>80</v>
      </c>
      <c r="B21">
        <v>0</v>
      </c>
      <c r="C21" t="s">
        <v>8</v>
      </c>
      <c r="D21" t="s">
        <v>8</v>
      </c>
    </row>
    <row r="22">
      <c r="B22">
        <v>1</v>
      </c>
      <c r="C22" t="s">
        <v>9</v>
      </c>
      <c r="D22" t="s">
        <v>11</v>
      </c>
    </row>
    <row r="23">
      <c r="D23" t="s">
        <v>23</v>
      </c>
    </row>
    <row r="24">
      <c r="D24" t="s">
        <v>21</v>
      </c>
    </row>
    <row r="25">
      <c r="B25">
        <v>2</v>
      </c>
      <c r="C25" t="s">
        <v>27</v>
      </c>
      <c r="D25" t="s">
        <v>34</v>
      </c>
    </row>
    <row r="26">
      <c r="D26" t="s">
        <v>36</v>
      </c>
    </row>
    <row r="27">
      <c r="B27">
        <v>3</v>
      </c>
      <c r="C27" t="s">
        <v>48</v>
      </c>
      <c r="D27" t="s">
        <v>56</v>
      </c>
    </row>
    <row r="28">
      <c r="B28">
        <v>4</v>
      </c>
      <c r="C28" t="s">
        <v>61</v>
      </c>
      <c r="D28" t="s">
        <v>66</v>
      </c>
    </row>
    <row r="29">
      <c r="D29" t="s">
        <v>69</v>
      </c>
    </row>
    <row r="30">
      <c r="B30">
        <v>5</v>
      </c>
      <c r="C30" t="s">
        <v>73</v>
      </c>
      <c r="D30" t="s">
        <v>75</v>
      </c>
    </row>
    <row r="31">
      <c r="D31" t="s">
        <v>79</v>
      </c>
    </row>
    <row r="32">
      <c r="A32" t="s">
        <v>94</v>
      </c>
    </row>
    <row r="33">
      <c r="A33" t="s">
        <v>87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rstPageNumber="4294967295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howOutlineSymbols="1" summaryBelow="1" summaryRight="1"/>
    <pageSetUpPr autoPageBreaks="1" fitToPage="1"/>
  </sheetPr>
  <sheetViews>
    <sheetView showGridLines="0" workbookViewId="0" zoomScale="100">
      <selection activeCell="A7" activeCellId="0" sqref="A7:C9"/>
    </sheetView>
  </sheetViews>
  <sheetFormatPr defaultRowHeight="14.4"/>
  <cols>
    <col customWidth="1" min="1" max="1" width="18.33203125"/>
    <col customWidth="1" min="2" max="2" width="97.33203125"/>
    <col customWidth="1" min="3" max="3" width="16"/>
  </cols>
  <sheetData>
    <row r="2" ht="18">
      <c r="A2" s="16" t="s">
        <v>6</v>
      </c>
      <c r="B2" s="16" t="s">
        <v>95</v>
      </c>
      <c r="C2" s="16" t="s">
        <v>96</v>
      </c>
    </row>
    <row r="3" ht="18">
      <c r="A3" s="17" t="s">
        <v>19</v>
      </c>
      <c r="B3" s="18" t="s">
        <v>97</v>
      </c>
      <c r="C3" s="17" t="s">
        <v>98</v>
      </c>
    </row>
    <row r="4" ht="18">
      <c r="A4" s="19" t="s">
        <v>16</v>
      </c>
      <c r="B4" s="18" t="s">
        <v>99</v>
      </c>
      <c r="C4" s="17" t="s">
        <v>98</v>
      </c>
    </row>
    <row r="5" ht="36">
      <c r="A5" s="19" t="s">
        <v>26</v>
      </c>
      <c r="B5" s="18" t="s">
        <v>100</v>
      </c>
      <c r="C5" s="17" t="s">
        <v>98</v>
      </c>
    </row>
    <row r="6" ht="36">
      <c r="A6" s="19" t="s">
        <v>43</v>
      </c>
      <c r="B6" s="18" t="s">
        <v>101</v>
      </c>
      <c r="C6" s="17" t="s">
        <v>98</v>
      </c>
    </row>
    <row r="7" ht="18">
      <c r="A7" s="19" t="s">
        <v>59</v>
      </c>
      <c r="B7" s="18" t="s">
        <v>102</v>
      </c>
      <c r="C7" s="17" t="s">
        <v>98</v>
      </c>
    </row>
    <row r="8" ht="18">
      <c r="A8" s="19" t="s">
        <v>103</v>
      </c>
      <c r="B8" s="18" t="s">
        <v>104</v>
      </c>
      <c r="C8" s="17" t="s">
        <v>105</v>
      </c>
    </row>
    <row r="9" ht="18">
      <c r="A9" s="19" t="s">
        <v>106</v>
      </c>
      <c r="B9" s="20" t="s">
        <v>107</v>
      </c>
      <c r="C9" s="17" t="s">
        <v>105</v>
      </c>
    </row>
    <row r="10" ht="18">
      <c r="A10" s="21"/>
      <c r="B10" s="22"/>
      <c r="C10" s="23"/>
    </row>
    <row r="11" ht="18">
      <c r="A11" s="21"/>
      <c r="B11" s="22"/>
      <c r="C11" s="23"/>
    </row>
    <row r="12" ht="18">
      <c r="A12" s="21"/>
      <c r="B12" s="22"/>
      <c r="C12" s="23"/>
    </row>
    <row r="13" ht="18">
      <c r="A13" s="21"/>
      <c r="B13" s="22"/>
      <c r="C13" s="23"/>
    </row>
    <row r="14" ht="18">
      <c r="A14" s="21"/>
      <c r="B14" s="22"/>
      <c r="C14" s="23"/>
    </row>
    <row r="15" ht="18">
      <c r="A15" s="21"/>
      <c r="B15" s="22"/>
      <c r="C15" s="23"/>
    </row>
    <row r="16" ht="18">
      <c r="A16" s="21"/>
      <c r="B16" s="22"/>
      <c r="C16" s="23"/>
    </row>
    <row r="17" ht="18">
      <c r="A17" s="21"/>
      <c r="B17" s="22"/>
      <c r="C17" s="23"/>
    </row>
    <row r="18" ht="18">
      <c r="A18" s="21"/>
      <c r="B18" s="22"/>
      <c r="C18" s="23"/>
    </row>
    <row r="19" ht="18">
      <c r="A19" s="21"/>
      <c r="B19" s="22"/>
      <c r="C19" s="23"/>
    </row>
    <row r="20">
      <c r="A20" s="2"/>
      <c r="B20" s="2"/>
      <c r="C20" s="2"/>
    </row>
  </sheetData>
  <printOptions headings="0" gridLines="0"/>
  <pageMargins left="0.69999999999999996" right="0.69999999999999996" top="0.75" bottom="0.75" header="0.29999999999999999" footer="0.29999999999999999"/>
  <pageSetup paperSize="9" scale="77" firstPageNumber="4294967295" fitToWidth="1" fitToHeight="1" pageOrder="downThenOver" orientation="landscape" usePrinterDefaults="1" blackAndWhite="0" draft="0" cellComments="none" useFirstPageNumber="0" errors="displayed" horizontalDpi="1200" verticalDpi="6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howOutlineSymbols="1" summaryBelow="1" summaryRight="1"/>
    <pageSetUpPr autoPageBreaks="1" fitToPage="1"/>
  </sheetPr>
  <sheetViews>
    <sheetView showGridLines="0" topLeftCell="A25" workbookViewId="0" zoomScale="90">
      <selection activeCell="C11" activeCellId="0" sqref="C11"/>
    </sheetView>
  </sheetViews>
  <sheetFormatPr defaultColWidth="8.6640625" defaultRowHeight="14.4"/>
  <cols>
    <col customWidth="1" min="1" max="1" style="4" width="12.5546875"/>
    <col customWidth="1" min="2" max="2" style="5" width="26.109375"/>
    <col customWidth="1" min="3" max="3" style="6" width="40.88671875"/>
    <col customWidth="1" min="4" max="4" style="4" width="35.44140625"/>
    <col customWidth="1" min="5" max="5" style="5" width="14.6640625"/>
    <col min="6" max="16384" style="4" width="8.6640625"/>
  </cols>
  <sheetData>
    <row r="2" ht="15.6">
      <c r="B2" s="24" t="s">
        <v>1</v>
      </c>
      <c r="C2" s="24" t="s">
        <v>3</v>
      </c>
      <c r="D2" s="24" t="s">
        <v>108</v>
      </c>
      <c r="E2" s="24" t="s">
        <v>6</v>
      </c>
    </row>
    <row r="3" ht="31.199999999999999">
      <c r="A3" s="4"/>
      <c r="B3" s="25" t="s">
        <v>8</v>
      </c>
      <c r="C3" s="26" t="s">
        <v>109</v>
      </c>
      <c r="D3" s="26" t="s">
        <v>110</v>
      </c>
      <c r="E3" s="27" t="s">
        <v>19</v>
      </c>
    </row>
    <row r="4" ht="31.199999999999999">
      <c r="A4" s="4"/>
      <c r="B4" s="25" t="s">
        <v>8</v>
      </c>
      <c r="C4" s="26" t="s">
        <v>111</v>
      </c>
      <c r="D4" s="26" t="s">
        <v>110</v>
      </c>
      <c r="E4" s="27" t="s">
        <v>19</v>
      </c>
    </row>
    <row r="5" ht="31.199999999999999">
      <c r="A5" s="4"/>
      <c r="B5" s="25" t="s">
        <v>8</v>
      </c>
      <c r="C5" s="28" t="s">
        <v>112</v>
      </c>
      <c r="D5" s="26" t="s">
        <v>110</v>
      </c>
      <c r="E5" s="27" t="s">
        <v>19</v>
      </c>
    </row>
    <row r="6" ht="31.199999999999999">
      <c r="A6" s="4"/>
      <c r="B6" s="25" t="s">
        <v>8</v>
      </c>
      <c r="C6" s="26" t="s">
        <v>113</v>
      </c>
      <c r="D6" s="26" t="s">
        <v>110</v>
      </c>
      <c r="E6" s="27" t="s">
        <v>19</v>
      </c>
    </row>
    <row r="7" ht="31.199999999999999">
      <c r="A7" s="4"/>
      <c r="B7" s="25" t="s">
        <v>8</v>
      </c>
      <c r="C7" s="26" t="s">
        <v>114</v>
      </c>
      <c r="D7" s="26" t="s">
        <v>110</v>
      </c>
      <c r="E7" s="27" t="s">
        <v>19</v>
      </c>
    </row>
    <row r="8" ht="31.199999999999999">
      <c r="A8" s="4"/>
      <c r="B8" s="25" t="s">
        <v>8</v>
      </c>
      <c r="C8" s="26" t="s">
        <v>115</v>
      </c>
      <c r="D8" s="26" t="s">
        <v>110</v>
      </c>
      <c r="E8" s="27" t="s">
        <v>16</v>
      </c>
    </row>
    <row r="9" ht="31.199999999999999">
      <c r="A9" s="4"/>
      <c r="B9" s="25" t="s">
        <v>8</v>
      </c>
      <c r="C9" s="26" t="s">
        <v>116</v>
      </c>
      <c r="D9" s="26" t="s">
        <v>110</v>
      </c>
      <c r="E9" s="27" t="s">
        <v>106</v>
      </c>
    </row>
    <row r="10" ht="31.199999999999999">
      <c r="A10" s="4"/>
      <c r="B10" s="25" t="s">
        <v>8</v>
      </c>
      <c r="C10" s="26" t="s">
        <v>117</v>
      </c>
      <c r="D10" s="26" t="s">
        <v>110</v>
      </c>
      <c r="E10" s="27" t="s">
        <v>106</v>
      </c>
    </row>
    <row r="11" ht="31.199999999999999">
      <c r="A11" s="4"/>
      <c r="B11" s="25" t="s">
        <v>8</v>
      </c>
      <c r="C11" s="26" t="s">
        <v>104</v>
      </c>
      <c r="D11" s="26" t="s">
        <v>110</v>
      </c>
      <c r="E11" s="27" t="s">
        <v>103</v>
      </c>
    </row>
    <row r="12" ht="31.199999999999999">
      <c r="A12" s="4"/>
      <c r="B12" s="25" t="s">
        <v>8</v>
      </c>
      <c r="C12" s="28" t="s">
        <v>118</v>
      </c>
      <c r="D12" s="26" t="s">
        <v>110</v>
      </c>
      <c r="E12" s="29"/>
    </row>
    <row r="13" ht="31.199999999999999">
      <c r="A13" s="4"/>
      <c r="B13" s="25" t="s">
        <v>8</v>
      </c>
      <c r="C13" s="28" t="s">
        <v>119</v>
      </c>
      <c r="D13" s="26" t="s">
        <v>110</v>
      </c>
      <c r="E13" s="27" t="s">
        <v>59</v>
      </c>
    </row>
    <row r="14" ht="31.199999999999999">
      <c r="A14" s="4"/>
      <c r="B14" s="25" t="s">
        <v>8</v>
      </c>
      <c r="C14" s="28" t="s">
        <v>120</v>
      </c>
      <c r="D14" s="26" t="s">
        <v>110</v>
      </c>
      <c r="E14" s="27" t="s">
        <v>59</v>
      </c>
    </row>
    <row r="15" ht="15.6">
      <c r="B15" s="30" t="s">
        <v>121</v>
      </c>
      <c r="C15" s="31" t="s">
        <v>122</v>
      </c>
      <c r="D15" s="31" t="s">
        <v>123</v>
      </c>
      <c r="E15" s="32" t="s">
        <v>26</v>
      </c>
    </row>
    <row r="16" ht="15.6">
      <c r="B16" s="30" t="s">
        <v>121</v>
      </c>
      <c r="C16" s="31" t="s">
        <v>124</v>
      </c>
      <c r="D16" s="31" t="s">
        <v>123</v>
      </c>
      <c r="E16" s="32" t="s">
        <v>26</v>
      </c>
    </row>
    <row r="17" ht="29.850000000000001" customHeight="1">
      <c r="B17" s="30" t="s">
        <v>125</v>
      </c>
      <c r="C17" s="31" t="s">
        <v>126</v>
      </c>
      <c r="D17" s="31" t="s">
        <v>123</v>
      </c>
      <c r="E17" s="32" t="s">
        <v>26</v>
      </c>
    </row>
    <row r="18" ht="15.6">
      <c r="B18" s="30" t="s">
        <v>125</v>
      </c>
      <c r="C18" s="31" t="s">
        <v>127</v>
      </c>
      <c r="D18" s="31" t="s">
        <v>123</v>
      </c>
      <c r="E18" s="32" t="s">
        <v>26</v>
      </c>
    </row>
    <row r="19" ht="15.6">
      <c r="B19" s="30" t="s">
        <v>125</v>
      </c>
      <c r="C19" s="31" t="s">
        <v>128</v>
      </c>
      <c r="D19" s="31" t="s">
        <v>123</v>
      </c>
      <c r="E19" s="32" t="s">
        <v>26</v>
      </c>
    </row>
    <row r="20" ht="15.6">
      <c r="B20" s="30" t="s">
        <v>125</v>
      </c>
      <c r="C20" s="31" t="s">
        <v>129</v>
      </c>
      <c r="D20" s="31" t="s">
        <v>123</v>
      </c>
      <c r="E20" s="32" t="s">
        <v>26</v>
      </c>
    </row>
    <row r="21" ht="31.199999999999999">
      <c r="B21" s="30" t="s">
        <v>125</v>
      </c>
      <c r="C21" s="31" t="s">
        <v>130</v>
      </c>
      <c r="D21" s="31" t="s">
        <v>123</v>
      </c>
      <c r="E21" s="32" t="s">
        <v>26</v>
      </c>
    </row>
    <row r="22" ht="15.6">
      <c r="B22" s="30" t="s">
        <v>125</v>
      </c>
      <c r="C22" s="31" t="s">
        <v>131</v>
      </c>
      <c r="D22" s="31" t="s">
        <v>123</v>
      </c>
      <c r="E22" s="10" t="s">
        <v>43</v>
      </c>
    </row>
    <row r="23" ht="46.799999999999997">
      <c r="B23" s="30" t="s">
        <v>125</v>
      </c>
      <c r="C23" s="31" t="s">
        <v>132</v>
      </c>
      <c r="D23" s="31" t="s">
        <v>123</v>
      </c>
      <c r="E23" s="32" t="s">
        <v>26</v>
      </c>
    </row>
    <row r="24" ht="15.6">
      <c r="B24" s="30" t="s">
        <v>125</v>
      </c>
      <c r="C24" s="31" t="s">
        <v>133</v>
      </c>
      <c r="D24" s="31" t="s">
        <v>123</v>
      </c>
      <c r="E24" s="32" t="s">
        <v>26</v>
      </c>
    </row>
    <row r="25" ht="15.6">
      <c r="B25" s="30" t="s">
        <v>134</v>
      </c>
      <c r="C25" s="31" t="s">
        <v>135</v>
      </c>
      <c r="D25" s="31" t="s">
        <v>136</v>
      </c>
      <c r="E25" s="32" t="s">
        <v>26</v>
      </c>
    </row>
    <row r="26" ht="15.6">
      <c r="B26" s="30" t="s">
        <v>134</v>
      </c>
      <c r="C26" s="31" t="s">
        <v>137</v>
      </c>
      <c r="D26" s="31" t="s">
        <v>136</v>
      </c>
      <c r="E26" s="32" t="s">
        <v>26</v>
      </c>
    </row>
    <row r="27" ht="15.6">
      <c r="B27" s="30" t="s">
        <v>134</v>
      </c>
      <c r="C27" s="31" t="s">
        <v>138</v>
      </c>
      <c r="D27" s="31" t="s">
        <v>136</v>
      </c>
      <c r="E27" s="10" t="s">
        <v>43</v>
      </c>
    </row>
    <row r="28" ht="15.6">
      <c r="B28" s="30" t="s">
        <v>134</v>
      </c>
      <c r="C28" s="31" t="s">
        <v>139</v>
      </c>
      <c r="D28" s="31" t="s">
        <v>136</v>
      </c>
      <c r="E28" s="10" t="s">
        <v>43</v>
      </c>
    </row>
    <row r="29" ht="15.6">
      <c r="B29" s="30" t="s">
        <v>134</v>
      </c>
      <c r="C29" s="31" t="s">
        <v>31</v>
      </c>
      <c r="D29" s="31" t="s">
        <v>136</v>
      </c>
      <c r="E29" s="10" t="s">
        <v>43</v>
      </c>
    </row>
    <row r="30" ht="15.6">
      <c r="B30" s="30" t="s">
        <v>134</v>
      </c>
      <c r="C30" s="31" t="s">
        <v>140</v>
      </c>
      <c r="D30" s="31" t="s">
        <v>136</v>
      </c>
      <c r="E30" s="10" t="s">
        <v>43</v>
      </c>
    </row>
    <row r="31" ht="15.6">
      <c r="B31" s="30" t="s">
        <v>134</v>
      </c>
      <c r="C31" s="31" t="s">
        <v>141</v>
      </c>
      <c r="D31" s="31" t="s">
        <v>136</v>
      </c>
      <c r="E31" s="10" t="s">
        <v>43</v>
      </c>
    </row>
    <row r="32" ht="31.199999999999999">
      <c r="B32" s="30" t="s">
        <v>142</v>
      </c>
      <c r="C32" s="31" t="s">
        <v>143</v>
      </c>
      <c r="D32" s="31" t="s">
        <v>144</v>
      </c>
      <c r="E32" s="10" t="s">
        <v>43</v>
      </c>
    </row>
    <row r="33" ht="31.199999999999999">
      <c r="B33" s="30" t="s">
        <v>142</v>
      </c>
      <c r="C33" s="31" t="s">
        <v>145</v>
      </c>
      <c r="D33" s="31" t="s">
        <v>144</v>
      </c>
      <c r="E33" s="10" t="s">
        <v>43</v>
      </c>
    </row>
    <row r="34" ht="15.6">
      <c r="B34" s="30" t="s">
        <v>146</v>
      </c>
      <c r="C34" s="31" t="s">
        <v>147</v>
      </c>
      <c r="D34" s="31" t="s">
        <v>148</v>
      </c>
      <c r="E34" s="32" t="s">
        <v>26</v>
      </c>
    </row>
    <row r="35" ht="15.6">
      <c r="B35" s="30" t="s">
        <v>146</v>
      </c>
      <c r="C35" s="31" t="s">
        <v>149</v>
      </c>
      <c r="D35" s="31" t="s">
        <v>144</v>
      </c>
      <c r="E35" s="10" t="s">
        <v>43</v>
      </c>
    </row>
    <row r="36" ht="15.6">
      <c r="B36" s="30" t="s">
        <v>146</v>
      </c>
      <c r="C36" s="31" t="s">
        <v>150</v>
      </c>
      <c r="D36" s="31" t="s">
        <v>151</v>
      </c>
      <c r="E36" s="10" t="s">
        <v>43</v>
      </c>
    </row>
    <row r="37" ht="31.199999999999999">
      <c r="B37" s="30" t="s">
        <v>146</v>
      </c>
      <c r="C37" s="31" t="s">
        <v>152</v>
      </c>
      <c r="D37" s="31" t="s">
        <v>153</v>
      </c>
      <c r="E37" s="10" t="s">
        <v>43</v>
      </c>
    </row>
    <row r="38" ht="15.6">
      <c r="B38" s="30" t="s">
        <v>146</v>
      </c>
      <c r="C38" s="31" t="s">
        <v>154</v>
      </c>
      <c r="D38" s="31" t="s">
        <v>144</v>
      </c>
      <c r="E38" s="10" t="s">
        <v>43</v>
      </c>
    </row>
    <row r="39" ht="15.6">
      <c r="B39" s="30" t="s">
        <v>146</v>
      </c>
      <c r="C39" s="31" t="s">
        <v>155</v>
      </c>
      <c r="D39" s="31" t="s">
        <v>153</v>
      </c>
      <c r="E39" s="10" t="s">
        <v>43</v>
      </c>
    </row>
  </sheetData>
  <autoFilter ref="B2:E39"/>
  <printOptions headings="0" gridLines="0"/>
  <pageMargins left="0.70866141732283472" right="0.70866141732283472" top="0.74803149606299213" bottom="0.74803149606299213" header="0.31496062992125984" footer="0.31496062992125984"/>
  <pageSetup paperSize="9" scale="80" firstPageNumber="4294967295" fitToWidth="1" fitToHeight="1" pageOrder="downThenOver" orientation="landscape" usePrinterDefaults="1" blackAndWhite="0" draft="0" cellComments="none" useFirstPageNumber="0" errors="displayed" horizontalDpi="1200" verticalDpi="600" copies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howOutlineSymbols="1" summaryBelow="1" summaryRight="1"/>
    <pageSetUpPr autoPageBreaks="1" fitToPage="1"/>
  </sheetPr>
  <sheetViews>
    <sheetView showGridLines="0" topLeftCell="A17" workbookViewId="0" zoomScale="70">
      <selection activeCell="A26" activeCellId="0" sqref="A26"/>
    </sheetView>
  </sheetViews>
  <sheetFormatPr defaultColWidth="9.109375" defaultRowHeight="14.4"/>
  <cols>
    <col customWidth="1" min="1" max="1" style="33" width="4.5546875"/>
    <col customWidth="1" min="2" max="2" style="33" width="29.109375"/>
    <col customWidth="1" min="3" max="3" style="33" width="20.6640625"/>
    <col customWidth="1" min="4" max="4" style="33" width="21.5546875"/>
    <col customWidth="1" min="5" max="5" style="33" width="68.88671875"/>
    <col customWidth="1" min="6" max="6" style="33" width="15.6640625"/>
    <col customWidth="1" min="7" max="7" style="33" width="13.5546875"/>
    <col customWidth="1" min="8" max="8" style="33" width="11.44140625"/>
    <col customWidth="1" min="9" max="9" style="33" width="25"/>
    <col customWidth="1" min="10" max="10" style="33" width="18.33203125"/>
    <col customWidth="1" min="11" max="11" style="33" width="24.33203125"/>
    <col customWidth="1" min="12" max="16" style="33" width="14.33203125"/>
    <col min="17" max="16384" style="33" width="9.109375"/>
  </cols>
  <sheetData>
    <row r="1" ht="23.399999999999999">
      <c r="C1" s="34" t="s">
        <v>156</v>
      </c>
      <c r="D1" s="35"/>
      <c r="E1" s="35"/>
      <c r="F1" s="35"/>
      <c r="G1" s="35"/>
      <c r="H1" s="35"/>
      <c r="I1" s="35"/>
      <c r="J1" s="35"/>
      <c r="K1" s="35"/>
    </row>
    <row r="4" ht="30" customHeight="1">
      <c r="B4" s="36" t="s">
        <v>157</v>
      </c>
      <c r="C4" s="36"/>
      <c r="D4" s="36"/>
    </row>
    <row r="5" ht="18">
      <c r="B5" s="37" t="s">
        <v>158</v>
      </c>
      <c r="C5" s="37"/>
      <c r="D5" s="37"/>
    </row>
    <row r="6" ht="18">
      <c r="B6" s="37" t="s">
        <v>113</v>
      </c>
      <c r="C6" s="37"/>
      <c r="D6" s="37"/>
    </row>
    <row r="7" ht="18">
      <c r="B7" s="37" t="s">
        <v>159</v>
      </c>
      <c r="C7" s="37"/>
      <c r="D7" s="37"/>
    </row>
    <row r="8" ht="18">
      <c r="B8" s="37" t="s">
        <v>160</v>
      </c>
      <c r="C8" s="37"/>
      <c r="D8" s="37"/>
    </row>
    <row r="12" s="38" customFormat="1" ht="51" customHeight="1">
      <c r="A12" s="39" t="s">
        <v>161</v>
      </c>
      <c r="B12" s="39"/>
      <c r="C12" s="39"/>
      <c r="D12" s="39"/>
      <c r="E12" s="39" t="s">
        <v>162</v>
      </c>
      <c r="F12" s="40" t="s">
        <v>163</v>
      </c>
      <c r="G12" s="41"/>
      <c r="H12" s="42"/>
      <c r="I12" s="42" t="s">
        <v>164</v>
      </c>
      <c r="J12" s="39" t="s">
        <v>165</v>
      </c>
      <c r="K12" s="39"/>
      <c r="L12" s="39"/>
      <c r="M12" s="39"/>
      <c r="N12" s="39"/>
      <c r="O12" s="39" t="s">
        <v>166</v>
      </c>
      <c r="P12" s="39"/>
    </row>
    <row r="13" s="6" customFormat="1" ht="72">
      <c r="A13" s="36" t="s">
        <v>167</v>
      </c>
      <c r="B13" s="36" t="s">
        <v>168</v>
      </c>
      <c r="C13" s="36" t="s">
        <v>169</v>
      </c>
      <c r="D13" s="36" t="s">
        <v>170</v>
      </c>
      <c r="E13" s="36" t="s">
        <v>171</v>
      </c>
      <c r="F13" s="36">
        <v>1</v>
      </c>
      <c r="G13" s="36">
        <v>2</v>
      </c>
      <c r="H13" s="36">
        <v>3</v>
      </c>
      <c r="I13" s="36" t="s">
        <v>164</v>
      </c>
      <c r="J13" s="43" t="s">
        <v>172</v>
      </c>
      <c r="K13" s="44" t="s">
        <v>173</v>
      </c>
      <c r="L13" s="45" t="s">
        <v>174</v>
      </c>
      <c r="M13" s="36" t="s">
        <v>175</v>
      </c>
      <c r="N13" s="36" t="s">
        <v>176</v>
      </c>
      <c r="O13" s="36" t="s">
        <v>177</v>
      </c>
      <c r="P13" s="36" t="s">
        <v>178</v>
      </c>
    </row>
    <row r="14" s="6" customFormat="1" ht="158.40000000000001">
      <c r="A14" s="46">
        <v>1</v>
      </c>
      <c r="B14" s="47" t="s">
        <v>109</v>
      </c>
      <c r="C14" s="14" t="s">
        <v>8</v>
      </c>
      <c r="D14" s="14" t="s">
        <v>110</v>
      </c>
      <c r="E14" s="48" t="s">
        <v>179</v>
      </c>
      <c r="F14" s="9"/>
      <c r="G14" s="9"/>
      <c r="H14" s="9"/>
      <c r="I14" s="14" t="s">
        <v>180</v>
      </c>
      <c r="J14" s="49">
        <f>C28</f>
        <v>4</v>
      </c>
      <c r="K14" s="50">
        <f>C34</f>
        <v>0.75</v>
      </c>
      <c r="L14" s="49">
        <f>C41</f>
        <v>5</v>
      </c>
      <c r="M14" s="49">
        <f t="shared" ref="M14:M18" si="0">J14*(1-K14)*L14</f>
        <v>5</v>
      </c>
      <c r="N14" s="51" t="s">
        <v>181</v>
      </c>
      <c r="O14" s="46"/>
      <c r="P14" s="46"/>
    </row>
    <row r="15" s="6" customFormat="1" ht="57.600000000000001">
      <c r="A15" s="46">
        <v>2</v>
      </c>
      <c r="B15" s="47" t="s">
        <v>111</v>
      </c>
      <c r="C15" s="14" t="s">
        <v>8</v>
      </c>
      <c r="D15" s="14" t="s">
        <v>110</v>
      </c>
      <c r="E15" s="48" t="s">
        <v>182</v>
      </c>
      <c r="F15" s="9"/>
      <c r="G15" s="9"/>
      <c r="H15" s="9"/>
      <c r="I15" s="14" t="s">
        <v>183</v>
      </c>
      <c r="J15" s="49">
        <f>D28</f>
        <v>3</v>
      </c>
      <c r="K15" s="50">
        <f>D34</f>
        <v>0.75</v>
      </c>
      <c r="L15" s="49">
        <f>D41</f>
        <v>3.6666666666666665</v>
      </c>
      <c r="M15" s="49">
        <f t="shared" si="0"/>
        <v>2.75</v>
      </c>
      <c r="N15" s="51" t="s">
        <v>181</v>
      </c>
      <c r="O15" s="46"/>
      <c r="P15" s="46"/>
    </row>
    <row r="16" s="6" customFormat="1" ht="57.600000000000001">
      <c r="A16" s="46">
        <v>3</v>
      </c>
      <c r="B16" s="52" t="s">
        <v>112</v>
      </c>
      <c r="C16" s="14" t="s">
        <v>8</v>
      </c>
      <c r="D16" s="14" t="s">
        <v>110</v>
      </c>
      <c r="E16" s="48" t="s">
        <v>184</v>
      </c>
      <c r="F16" s="9"/>
      <c r="G16" s="9"/>
      <c r="H16" s="9"/>
      <c r="I16" s="14" t="s">
        <v>185</v>
      </c>
      <c r="J16" s="49">
        <f>E28</f>
        <v>3</v>
      </c>
      <c r="K16" s="50">
        <f>E34</f>
        <v>0.75</v>
      </c>
      <c r="L16" s="49">
        <f>E41</f>
        <v>3.6666666666666665</v>
      </c>
      <c r="M16" s="49">
        <f t="shared" si="0"/>
        <v>2.75</v>
      </c>
      <c r="N16" s="51" t="s">
        <v>181</v>
      </c>
      <c r="O16" s="46"/>
      <c r="P16" s="46"/>
    </row>
    <row r="17" s="6" customFormat="1" ht="43.200000000000003">
      <c r="A17" s="46">
        <v>4</v>
      </c>
      <c r="B17" s="47" t="s">
        <v>113</v>
      </c>
      <c r="C17" s="14" t="s">
        <v>8</v>
      </c>
      <c r="D17" s="14" t="s">
        <v>110</v>
      </c>
      <c r="E17" s="48" t="s">
        <v>186</v>
      </c>
      <c r="F17" s="9"/>
      <c r="G17" s="9"/>
      <c r="H17" s="9"/>
      <c r="I17" s="14" t="s">
        <v>187</v>
      </c>
      <c r="J17" s="49">
        <f>F28</f>
        <v>3</v>
      </c>
      <c r="K17" s="50">
        <f>F34</f>
        <v>0.75</v>
      </c>
      <c r="L17" s="49">
        <f>F41</f>
        <v>3.6666666666666665</v>
      </c>
      <c r="M17" s="49">
        <f t="shared" si="0"/>
        <v>2.75</v>
      </c>
      <c r="N17" s="51" t="s">
        <v>181</v>
      </c>
      <c r="O17" s="46"/>
      <c r="P17" s="46"/>
    </row>
    <row r="18" ht="57.600000000000001">
      <c r="A18" s="46">
        <v>5</v>
      </c>
      <c r="B18" s="47" t="s">
        <v>114</v>
      </c>
      <c r="C18" s="14" t="s">
        <v>8</v>
      </c>
      <c r="D18" s="14" t="s">
        <v>110</v>
      </c>
      <c r="E18" s="53" t="s">
        <v>188</v>
      </c>
      <c r="F18" s="54"/>
      <c r="G18" s="54"/>
      <c r="H18" s="54"/>
      <c r="I18" s="14" t="s">
        <v>185</v>
      </c>
      <c r="J18" s="49">
        <f>G28</f>
        <v>3</v>
      </c>
      <c r="K18" s="50">
        <f>G34</f>
        <v>0.75</v>
      </c>
      <c r="L18" s="49">
        <f>G41</f>
        <v>3.6666666666666665</v>
      </c>
      <c r="M18" s="49">
        <f t="shared" si="0"/>
        <v>2.75</v>
      </c>
      <c r="N18" s="51" t="s">
        <v>181</v>
      </c>
      <c r="O18" s="55"/>
      <c r="P18" s="55"/>
    </row>
    <row r="19" s="33" customFormat="1" ht="30" customHeight="1">
      <c r="B19" s="56"/>
    </row>
    <row r="20">
      <c r="B20" s="57"/>
      <c r="C20" s="57"/>
      <c r="D20" s="57"/>
      <c r="J20" s="33"/>
      <c r="K20" s="33"/>
    </row>
    <row r="21" ht="18">
      <c r="B21" s="58" t="s">
        <v>189</v>
      </c>
      <c r="C21" s="59"/>
      <c r="D21" s="8"/>
      <c r="J21" s="33"/>
      <c r="K21" s="33"/>
    </row>
    <row r="22">
      <c r="B22" s="60" t="s">
        <v>190</v>
      </c>
      <c r="C22" s="60" t="s">
        <v>191</v>
      </c>
      <c r="D22" s="60" t="s">
        <v>192</v>
      </c>
      <c r="E22" s="60" t="s">
        <v>193</v>
      </c>
      <c r="F22" s="60" t="s">
        <v>194</v>
      </c>
      <c r="G22" s="60" t="s">
        <v>195</v>
      </c>
      <c r="H22" s="61"/>
      <c r="J22" s="33"/>
      <c r="K22" s="33"/>
    </row>
    <row r="23">
      <c r="B23" s="62" t="s">
        <v>196</v>
      </c>
      <c r="C23" s="63">
        <v>1</v>
      </c>
      <c r="D23" s="63">
        <v>1</v>
      </c>
      <c r="E23" s="63">
        <v>1</v>
      </c>
      <c r="F23" s="63">
        <v>1</v>
      </c>
      <c r="G23" s="63">
        <v>1</v>
      </c>
      <c r="H23" s="64"/>
      <c r="J23" s="33"/>
      <c r="K23" s="33"/>
    </row>
    <row r="24">
      <c r="B24" s="62" t="s">
        <v>197</v>
      </c>
      <c r="C24" s="63">
        <v>1</v>
      </c>
      <c r="D24" s="63">
        <v>1</v>
      </c>
      <c r="E24" s="63">
        <v>1</v>
      </c>
      <c r="F24" s="63">
        <v>1</v>
      </c>
      <c r="G24" s="63">
        <v>1</v>
      </c>
      <c r="H24" s="64"/>
      <c r="J24" s="33"/>
      <c r="K24" s="33"/>
    </row>
    <row r="25">
      <c r="B25" s="62" t="s">
        <v>198</v>
      </c>
      <c r="C25" s="63">
        <v>4</v>
      </c>
      <c r="D25" s="63">
        <v>2</v>
      </c>
      <c r="E25" s="63">
        <v>2</v>
      </c>
      <c r="F25" s="63">
        <v>3</v>
      </c>
      <c r="G25" s="63">
        <v>3</v>
      </c>
      <c r="H25" s="64"/>
      <c r="J25" s="33"/>
      <c r="K25" s="33"/>
    </row>
    <row r="26" ht="28.800000000000001">
      <c r="B26" s="62" t="s">
        <v>199</v>
      </c>
      <c r="C26" s="63">
        <v>1</v>
      </c>
      <c r="D26" s="63">
        <v>3</v>
      </c>
      <c r="E26" s="63">
        <v>3</v>
      </c>
      <c r="F26" s="63">
        <v>3</v>
      </c>
      <c r="G26" s="63">
        <v>3</v>
      </c>
      <c r="H26" s="64"/>
      <c r="J26" s="33"/>
      <c r="K26" s="33"/>
    </row>
    <row r="27">
      <c r="B27" s="62" t="s">
        <v>200</v>
      </c>
      <c r="C27" s="63">
        <v>2</v>
      </c>
      <c r="D27" s="63">
        <v>3</v>
      </c>
      <c r="E27" s="63">
        <v>3</v>
      </c>
      <c r="F27" s="63">
        <v>3</v>
      </c>
      <c r="G27" s="63">
        <v>3</v>
      </c>
      <c r="H27" s="64"/>
      <c r="J27" s="33"/>
      <c r="K27" s="33"/>
    </row>
    <row r="28" ht="15.6">
      <c r="B28" s="65" t="s">
        <v>201</v>
      </c>
      <c r="C28" s="66">
        <f>MAX(C23:C27)</f>
        <v>4</v>
      </c>
      <c r="D28" s="66">
        <f t="shared" ref="D28:E28" si="1">MAX(D23:D27)</f>
        <v>3</v>
      </c>
      <c r="E28" s="66">
        <f t="shared" si="1"/>
        <v>3</v>
      </c>
      <c r="F28" s="66">
        <f>MAX(F23:F27)</f>
        <v>3</v>
      </c>
      <c r="G28" s="66">
        <f>MAX(G23:G27)</f>
        <v>3</v>
      </c>
      <c r="H28" s="67"/>
      <c r="J28" s="33"/>
      <c r="K28" s="33"/>
    </row>
    <row r="29">
      <c r="G29" s="68"/>
      <c r="H29" s="68"/>
      <c r="J29" s="33"/>
      <c r="K29" s="33"/>
    </row>
    <row r="30" ht="18">
      <c r="B30" s="69" t="s">
        <v>173</v>
      </c>
      <c r="C30" s="69"/>
      <c r="G30" s="68"/>
      <c r="H30" s="68"/>
      <c r="J30" s="33"/>
      <c r="K30" s="33"/>
    </row>
    <row r="31">
      <c r="B31" s="60" t="s">
        <v>190</v>
      </c>
      <c r="C31" s="60" t="s">
        <v>191</v>
      </c>
      <c r="D31" s="60" t="s">
        <v>192</v>
      </c>
      <c r="E31" s="60" t="s">
        <v>193</v>
      </c>
      <c r="F31" s="60" t="s">
        <v>194</v>
      </c>
      <c r="G31" s="60" t="s">
        <v>195</v>
      </c>
      <c r="H31" s="61"/>
      <c r="J31" s="33"/>
      <c r="K31" s="33"/>
    </row>
    <row r="32">
      <c r="B32" s="62" t="s">
        <v>202</v>
      </c>
      <c r="C32" s="70">
        <v>0.75</v>
      </c>
      <c r="D32" s="70">
        <v>0.75</v>
      </c>
      <c r="E32" s="70">
        <v>0.75</v>
      </c>
      <c r="F32" s="70">
        <v>0.75</v>
      </c>
      <c r="G32" s="70">
        <v>0.75</v>
      </c>
      <c r="H32" s="71"/>
      <c r="J32" s="33"/>
      <c r="K32" s="33"/>
    </row>
    <row r="33">
      <c r="B33" s="72" t="s">
        <v>203</v>
      </c>
      <c r="C33" s="73">
        <v>0.75</v>
      </c>
      <c r="D33" s="73">
        <v>0.75</v>
      </c>
      <c r="E33" s="73">
        <v>0.75</v>
      </c>
      <c r="F33" s="73">
        <v>0.75</v>
      </c>
      <c r="G33" s="73">
        <v>0.75</v>
      </c>
      <c r="H33" s="74"/>
      <c r="J33" s="33"/>
      <c r="K33" s="33"/>
    </row>
    <row r="34" ht="31.199999999999999">
      <c r="B34" s="75" t="s">
        <v>204</v>
      </c>
      <c r="C34" s="76">
        <f t="shared" ref="C34:D34" si="2">AVERAGE(C32:C33)</f>
        <v>0.75</v>
      </c>
      <c r="D34" s="76">
        <f t="shared" si="2"/>
        <v>0.75</v>
      </c>
      <c r="E34" s="76">
        <f t="shared" ref="E34:G34" si="3">AVERAGE(E32:E33)</f>
        <v>0.75</v>
      </c>
      <c r="F34" s="76">
        <f t="shared" si="3"/>
        <v>0.75</v>
      </c>
      <c r="G34" s="76">
        <f t="shared" si="3"/>
        <v>0.75</v>
      </c>
      <c r="H34" s="77"/>
      <c r="J34" s="33"/>
      <c r="K34" s="33"/>
    </row>
    <row r="35">
      <c r="E35" s="33"/>
      <c r="F35" s="33"/>
      <c r="G35" s="68"/>
      <c r="H35" s="68"/>
      <c r="J35" s="33"/>
      <c r="K35" s="33"/>
    </row>
    <row r="36" ht="18">
      <c r="B36" s="45" t="s">
        <v>205</v>
      </c>
      <c r="C36" s="45"/>
      <c r="E36" s="33"/>
      <c r="F36" s="33"/>
      <c r="G36" s="68"/>
      <c r="H36" s="68"/>
      <c r="J36" s="33"/>
      <c r="K36" s="33"/>
    </row>
    <row r="37">
      <c r="B37" s="60" t="s">
        <v>190</v>
      </c>
      <c r="C37" s="60" t="s">
        <v>191</v>
      </c>
      <c r="D37" s="60" t="s">
        <v>192</v>
      </c>
      <c r="E37" s="60" t="s">
        <v>193</v>
      </c>
      <c r="F37" s="60" t="s">
        <v>194</v>
      </c>
      <c r="G37" s="60" t="s">
        <v>195</v>
      </c>
      <c r="H37" s="61"/>
      <c r="J37" s="33"/>
      <c r="K37" s="33"/>
    </row>
    <row r="38">
      <c r="B38" s="62" t="s">
        <v>206</v>
      </c>
      <c r="C38" s="63">
        <v>5</v>
      </c>
      <c r="D38" s="63">
        <v>5</v>
      </c>
      <c r="E38" s="63">
        <v>5</v>
      </c>
      <c r="F38" s="63">
        <v>5</v>
      </c>
      <c r="G38" s="63">
        <v>5</v>
      </c>
      <c r="H38" s="64"/>
      <c r="J38" s="33"/>
      <c r="K38" s="33"/>
    </row>
    <row r="39">
      <c r="B39" s="62" t="s">
        <v>207</v>
      </c>
      <c r="C39" s="63">
        <v>5</v>
      </c>
      <c r="D39" s="63">
        <v>2</v>
      </c>
      <c r="E39" s="63">
        <v>2</v>
      </c>
      <c r="F39" s="63">
        <v>2</v>
      </c>
      <c r="G39" s="63">
        <v>2</v>
      </c>
      <c r="H39" s="64"/>
      <c r="J39" s="33"/>
      <c r="K39" s="33"/>
    </row>
    <row r="40">
      <c r="B40" s="62" t="s">
        <v>208</v>
      </c>
      <c r="C40" s="63">
        <v>5</v>
      </c>
      <c r="D40" s="63">
        <v>4</v>
      </c>
      <c r="E40" s="63">
        <v>4</v>
      </c>
      <c r="F40" s="63">
        <v>4</v>
      </c>
      <c r="G40" s="63">
        <v>4</v>
      </c>
      <c r="H40" s="64"/>
      <c r="J40" s="33"/>
      <c r="K40" s="33"/>
    </row>
    <row r="41" ht="15.6">
      <c r="B41" s="75" t="s">
        <v>209</v>
      </c>
      <c r="C41" s="78">
        <f t="shared" ref="C41:D41" si="4">AVERAGE(C38:C40)</f>
        <v>5</v>
      </c>
      <c r="D41" s="78">
        <f t="shared" si="4"/>
        <v>3.6666666666666665</v>
      </c>
      <c r="E41" s="78">
        <f t="shared" ref="E41:G41" si="5">AVERAGE(E38:E40)</f>
        <v>3.6666666666666665</v>
      </c>
      <c r="F41" s="78">
        <f t="shared" si="5"/>
        <v>3.6666666666666665</v>
      </c>
      <c r="G41" s="78">
        <f t="shared" si="5"/>
        <v>3.6666666666666665</v>
      </c>
      <c r="H41" s="79"/>
      <c r="J41" s="33"/>
      <c r="K41" s="33"/>
    </row>
    <row r="42">
      <c r="J42" s="33"/>
      <c r="K42" s="33"/>
    </row>
    <row r="43">
      <c r="J43" s="33"/>
      <c r="K43" s="33"/>
    </row>
    <row r="44">
      <c r="J44" s="33"/>
      <c r="K44" s="33"/>
    </row>
    <row r="45">
      <c r="J45" s="33"/>
      <c r="K45" s="33"/>
    </row>
    <row r="46">
      <c r="J46" s="33"/>
      <c r="K46" s="33"/>
    </row>
    <row r="47">
      <c r="J47" s="33"/>
      <c r="K47" s="33"/>
    </row>
    <row r="48">
      <c r="J48" s="33"/>
      <c r="K48" s="33"/>
    </row>
  </sheetData>
  <mergeCells count="13">
    <mergeCell ref="B21:C21"/>
    <mergeCell ref="B30:C30"/>
    <mergeCell ref="B36:C36"/>
    <mergeCell ref="O12:P12"/>
    <mergeCell ref="C1:K1"/>
    <mergeCell ref="A12:D12"/>
    <mergeCell ref="B4:D4"/>
    <mergeCell ref="B5:D5"/>
    <mergeCell ref="B6:D6"/>
    <mergeCell ref="B7:D7"/>
    <mergeCell ref="B8:D8"/>
    <mergeCell ref="F12:H12"/>
    <mergeCell ref="J12:N12"/>
  </mergeCells>
  <printOptions headings="0" gridLines="0"/>
  <pageMargins left="0.23622047244094491" right="0.23622047244094491" top="0.74803149606299213" bottom="0.74803149606299213" header="0.31496062992125984" footer="0.31496062992125984"/>
  <pageSetup paperSize="9" scale="48" firstPageNumber="4294967295" fitToWidth="1" fitToHeight="5" pageOrder="downThenOver" orientation="landscape" usePrinterDefaults="1" blackAndWhite="0" draft="0" cellComments="none" useFirstPageNumber="0" errors="displayed" horizontalDpi="600" verticalDpi="600" copies="1"/>
  <headerFooter>
    <oddFooter>&amp;C&amp;F - &amp;A - Pagina &amp;P di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howOutlineSymbols="1" summaryBelow="1" summaryRight="1"/>
    <pageSetUpPr autoPageBreaks="1" fitToPage="1"/>
  </sheetPr>
  <sheetViews>
    <sheetView showGridLines="0" topLeftCell="A7" workbookViewId="0" zoomScale="60">
      <selection activeCell="A1" activeCellId="0" sqref="A1"/>
    </sheetView>
  </sheetViews>
  <sheetFormatPr defaultColWidth="9.109375" defaultRowHeight="14.4"/>
  <cols>
    <col customWidth="1" min="1" max="1" style="33" width="4.5546875"/>
    <col customWidth="1" min="2" max="2" style="33" width="25.109375"/>
    <col customWidth="1" min="3" max="3" style="33" width="20.6640625"/>
    <col customWidth="1" min="4" max="4" style="33" width="27.44140625"/>
    <col customWidth="1" min="5" max="5" style="33" width="31.88671875"/>
    <col customWidth="1" min="6" max="6" style="33" width="63.33203125"/>
    <col customWidth="1" min="7" max="7" style="33" width="16.33203125"/>
    <col customWidth="1" min="8" max="9" style="33" width="12.6640625"/>
    <col customWidth="1" min="10" max="10" style="33" width="19.33203125"/>
    <col customWidth="1" min="11" max="11" style="33" width="20.6640625"/>
    <col customWidth="1" min="12" max="12" style="33" width="16"/>
    <col customWidth="1" min="13" max="13" style="33" width="11.5546875"/>
    <col customWidth="1" min="14" max="14" style="33" width="10.6640625"/>
    <col customWidth="1" min="15" max="15" style="33" width="18.88671875"/>
    <col customWidth="1" min="16" max="17" style="33" width="22.6640625"/>
    <col customWidth="1" min="18" max="18" style="68" width="19.77734375"/>
    <col min="19" max="723" style="68" width="9.109375"/>
    <col min="724" max="16384" style="33" width="9.109375"/>
  </cols>
  <sheetData>
    <row r="1" ht="23.399999999999999">
      <c r="C1" s="34" t="s">
        <v>210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4" ht="18">
      <c r="B4" s="80" t="s">
        <v>157</v>
      </c>
      <c r="C4" s="80"/>
      <c r="D4" s="80"/>
      <c r="E4" s="80"/>
      <c r="F4" s="80"/>
    </row>
    <row r="5" ht="18">
      <c r="B5" s="81" t="s">
        <v>211</v>
      </c>
      <c r="C5" s="81" t="s">
        <v>212</v>
      </c>
      <c r="D5" s="81" t="s">
        <v>212</v>
      </c>
      <c r="E5" s="81"/>
      <c r="F5" s="81" t="s">
        <v>212</v>
      </c>
    </row>
    <row r="6" ht="18">
      <c r="B6" s="81" t="s">
        <v>213</v>
      </c>
      <c r="C6" s="81" t="s">
        <v>214</v>
      </c>
      <c r="D6" s="81" t="s">
        <v>214</v>
      </c>
      <c r="E6" s="81"/>
      <c r="F6" s="81" t="s">
        <v>214</v>
      </c>
    </row>
    <row r="7" ht="18">
      <c r="B7" s="81" t="s">
        <v>215</v>
      </c>
      <c r="C7" s="81" t="s">
        <v>216</v>
      </c>
      <c r="D7" s="81" t="s">
        <v>216</v>
      </c>
      <c r="E7" s="81"/>
      <c r="F7" s="81" t="s">
        <v>216</v>
      </c>
    </row>
    <row r="8" ht="18">
      <c r="B8" s="81" t="s">
        <v>217</v>
      </c>
      <c r="C8" s="81" t="s">
        <v>218</v>
      </c>
      <c r="D8" s="81" t="s">
        <v>218</v>
      </c>
      <c r="E8" s="81"/>
      <c r="F8" s="81" t="s">
        <v>218</v>
      </c>
    </row>
    <row r="9" ht="18">
      <c r="B9" s="81" t="s">
        <v>219</v>
      </c>
      <c r="C9" s="81" t="s">
        <v>220</v>
      </c>
      <c r="D9" s="81" t="s">
        <v>220</v>
      </c>
      <c r="E9" s="81"/>
      <c r="F9" s="81" t="s">
        <v>220</v>
      </c>
    </row>
    <row r="10" ht="18">
      <c r="B10" s="81" t="s">
        <v>221</v>
      </c>
      <c r="C10" s="81" t="s">
        <v>221</v>
      </c>
      <c r="D10" s="81" t="s">
        <v>221</v>
      </c>
      <c r="E10" s="81"/>
      <c r="F10" s="81" t="s">
        <v>221</v>
      </c>
    </row>
    <row r="12" ht="54">
      <c r="A12" s="39" t="s">
        <v>161</v>
      </c>
      <c r="B12" s="39"/>
      <c r="C12" s="39"/>
      <c r="D12" s="39"/>
      <c r="E12" s="39"/>
      <c r="F12" s="39" t="s">
        <v>162</v>
      </c>
      <c r="G12" s="40" t="s">
        <v>163</v>
      </c>
      <c r="H12" s="41"/>
      <c r="I12" s="42"/>
      <c r="J12" s="42" t="s">
        <v>164</v>
      </c>
      <c r="K12" s="39" t="s">
        <v>165</v>
      </c>
      <c r="L12" s="39"/>
      <c r="M12" s="39"/>
      <c r="N12" s="39"/>
      <c r="O12" s="39"/>
      <c r="P12" s="39" t="s">
        <v>166</v>
      </c>
      <c r="Q12" s="39"/>
    </row>
    <row r="13" ht="72">
      <c r="A13" s="36" t="s">
        <v>167</v>
      </c>
      <c r="B13" s="36" t="s">
        <v>168</v>
      </c>
      <c r="C13" s="36" t="s">
        <v>169</v>
      </c>
      <c r="D13" s="36" t="s">
        <v>170</v>
      </c>
      <c r="E13" s="36" t="s">
        <v>222</v>
      </c>
      <c r="F13" s="36" t="s">
        <v>171</v>
      </c>
      <c r="G13" s="36">
        <v>1</v>
      </c>
      <c r="H13" s="36">
        <v>2</v>
      </c>
      <c r="I13" s="36">
        <v>3</v>
      </c>
      <c r="J13" s="36" t="s">
        <v>164</v>
      </c>
      <c r="K13" s="43" t="s">
        <v>172</v>
      </c>
      <c r="L13" s="44" t="s">
        <v>173</v>
      </c>
      <c r="M13" s="45" t="s">
        <v>174</v>
      </c>
      <c r="N13" s="36" t="s">
        <v>175</v>
      </c>
      <c r="O13" s="36" t="s">
        <v>176</v>
      </c>
      <c r="P13" s="36" t="s">
        <v>177</v>
      </c>
      <c r="Q13" s="36" t="s">
        <v>178</v>
      </c>
    </row>
    <row r="14" ht="57.600000000000001">
      <c r="A14" s="82">
        <v>1</v>
      </c>
      <c r="B14" s="83" t="s">
        <v>115</v>
      </c>
      <c r="C14" s="84" t="s">
        <v>8</v>
      </c>
      <c r="D14" s="84" t="s">
        <v>110</v>
      </c>
      <c r="E14" s="14" t="s">
        <v>223</v>
      </c>
      <c r="F14" s="48" t="s">
        <v>224</v>
      </c>
      <c r="G14" s="85" t="s">
        <v>225</v>
      </c>
      <c r="H14" s="86"/>
      <c r="I14" s="86"/>
      <c r="J14" s="85" t="s">
        <v>226</v>
      </c>
      <c r="K14" s="87">
        <f>C36</f>
        <v>5</v>
      </c>
      <c r="L14" s="88">
        <f>C42</f>
        <v>0.625</v>
      </c>
      <c r="M14" s="87">
        <f>C49</f>
        <v>4.333333333333333</v>
      </c>
      <c r="N14" s="89">
        <f>K14*(1-L14)*M14</f>
        <v>8.125</v>
      </c>
      <c r="O14" s="90" t="s">
        <v>227</v>
      </c>
      <c r="P14" s="85" t="s">
        <v>228</v>
      </c>
      <c r="Q14" s="91"/>
    </row>
    <row r="15" ht="43.200000000000003">
      <c r="A15" s="92"/>
      <c r="B15" s="93"/>
      <c r="C15" s="94"/>
      <c r="D15" s="94"/>
      <c r="E15" s="14" t="s">
        <v>229</v>
      </c>
      <c r="F15" s="11" t="s">
        <v>230</v>
      </c>
      <c r="G15" s="95"/>
      <c r="H15" s="96"/>
      <c r="I15" s="96"/>
      <c r="J15" s="97"/>
      <c r="K15" s="98"/>
      <c r="L15" s="99"/>
      <c r="M15" s="98"/>
      <c r="N15" s="100"/>
      <c r="O15" s="101"/>
      <c r="P15" s="95"/>
      <c r="Q15" s="97"/>
    </row>
    <row r="16" ht="43.200000000000003">
      <c r="A16" s="92"/>
      <c r="B16" s="93"/>
      <c r="C16" s="94"/>
      <c r="D16" s="94"/>
      <c r="E16" s="14" t="s">
        <v>231</v>
      </c>
      <c r="F16" s="11" t="s">
        <v>232</v>
      </c>
      <c r="G16" s="95"/>
      <c r="H16" s="96"/>
      <c r="I16" s="96"/>
      <c r="J16" s="97"/>
      <c r="K16" s="98"/>
      <c r="L16" s="99"/>
      <c r="M16" s="98"/>
      <c r="N16" s="100"/>
      <c r="O16" s="101"/>
      <c r="P16" s="95"/>
      <c r="Q16" s="97"/>
    </row>
    <row r="17" ht="66.599999999999994" customHeight="1">
      <c r="A17" s="92"/>
      <c r="B17" s="93"/>
      <c r="C17" s="94"/>
      <c r="D17" s="94"/>
      <c r="E17" s="14" t="s">
        <v>233</v>
      </c>
      <c r="F17" s="11" t="s">
        <v>234</v>
      </c>
      <c r="G17" s="95"/>
      <c r="H17" s="96"/>
      <c r="I17" s="96"/>
      <c r="J17" s="97"/>
      <c r="K17" s="98"/>
      <c r="L17" s="99"/>
      <c r="M17" s="98"/>
      <c r="N17" s="100"/>
      <c r="O17" s="101"/>
      <c r="P17" s="95"/>
      <c r="Q17" s="97"/>
    </row>
    <row r="18" ht="43.200000000000003">
      <c r="A18" s="92"/>
      <c r="B18" s="93"/>
      <c r="C18" s="94"/>
      <c r="D18" s="94"/>
      <c r="E18" s="14" t="s">
        <v>235</v>
      </c>
      <c r="F18" s="11" t="s">
        <v>236</v>
      </c>
      <c r="G18" s="95"/>
      <c r="H18" s="96"/>
      <c r="I18" s="96"/>
      <c r="J18" s="97"/>
      <c r="K18" s="98"/>
      <c r="L18" s="99"/>
      <c r="M18" s="98"/>
      <c r="N18" s="100"/>
      <c r="O18" s="101"/>
      <c r="P18" s="95"/>
      <c r="Q18" s="97"/>
    </row>
    <row r="19" ht="28.800000000000001">
      <c r="A19" s="92"/>
      <c r="B19" s="93"/>
      <c r="C19" s="94"/>
      <c r="D19" s="94"/>
      <c r="E19" s="14" t="s">
        <v>237</v>
      </c>
      <c r="F19" s="11" t="s">
        <v>238</v>
      </c>
      <c r="G19" s="95"/>
      <c r="H19" s="96"/>
      <c r="I19" s="96"/>
      <c r="J19" s="97"/>
      <c r="K19" s="98"/>
      <c r="L19" s="99"/>
      <c r="M19" s="98"/>
      <c r="N19" s="100"/>
      <c r="O19" s="101"/>
      <c r="P19" s="95"/>
      <c r="Q19" s="97"/>
    </row>
    <row r="20" ht="43.200000000000003">
      <c r="A20" s="92"/>
      <c r="B20" s="93"/>
      <c r="C20" s="94"/>
      <c r="D20" s="94"/>
      <c r="E20" s="14" t="s">
        <v>239</v>
      </c>
      <c r="F20" s="11" t="s">
        <v>240</v>
      </c>
      <c r="G20" s="95"/>
      <c r="H20" s="96"/>
      <c r="I20" s="96"/>
      <c r="J20" s="97"/>
      <c r="K20" s="98"/>
      <c r="L20" s="99"/>
      <c r="M20" s="98"/>
      <c r="N20" s="100"/>
      <c r="O20" s="101"/>
      <c r="P20" s="95"/>
      <c r="Q20" s="97"/>
    </row>
    <row r="21" ht="28.800000000000001">
      <c r="A21" s="92"/>
      <c r="B21" s="93"/>
      <c r="C21" s="94"/>
      <c r="D21" s="94"/>
      <c r="E21" s="14" t="s">
        <v>241</v>
      </c>
      <c r="F21" s="11" t="s">
        <v>242</v>
      </c>
      <c r="G21" s="95"/>
      <c r="H21" s="96"/>
      <c r="I21" s="96"/>
      <c r="J21" s="97"/>
      <c r="K21" s="98"/>
      <c r="L21" s="99"/>
      <c r="M21" s="98"/>
      <c r="N21" s="100"/>
      <c r="O21" s="101"/>
      <c r="P21" s="95"/>
      <c r="Q21" s="97"/>
    </row>
    <row r="22" ht="43.200000000000003">
      <c r="A22" s="92"/>
      <c r="B22" s="93"/>
      <c r="C22" s="94"/>
      <c r="D22" s="94"/>
      <c r="E22" s="14" t="s">
        <v>243</v>
      </c>
      <c r="F22" s="11" t="s">
        <v>244</v>
      </c>
      <c r="G22" s="95"/>
      <c r="H22" s="96"/>
      <c r="I22" s="96"/>
      <c r="J22" s="97"/>
      <c r="K22" s="98"/>
      <c r="L22" s="99"/>
      <c r="M22" s="98"/>
      <c r="N22" s="100"/>
      <c r="O22" s="101"/>
      <c r="P22" s="95"/>
      <c r="Q22" s="97"/>
    </row>
    <row r="23" ht="43.200000000000003">
      <c r="A23" s="92"/>
      <c r="B23" s="93"/>
      <c r="C23" s="94"/>
      <c r="D23" s="94"/>
      <c r="E23" s="14" t="s">
        <v>245</v>
      </c>
      <c r="F23" s="11" t="s">
        <v>246</v>
      </c>
      <c r="G23" s="95"/>
      <c r="H23" s="96"/>
      <c r="I23" s="96"/>
      <c r="J23" s="97"/>
      <c r="K23" s="98"/>
      <c r="L23" s="99"/>
      <c r="M23" s="98"/>
      <c r="N23" s="100"/>
      <c r="O23" s="101"/>
      <c r="P23" s="95"/>
      <c r="Q23" s="97"/>
    </row>
    <row r="24" ht="72">
      <c r="A24" s="92"/>
      <c r="B24" s="93"/>
      <c r="C24" s="94"/>
      <c r="D24" s="94"/>
      <c r="E24" s="14" t="s">
        <v>247</v>
      </c>
      <c r="F24" s="11" t="s">
        <v>248</v>
      </c>
      <c r="G24" s="95"/>
      <c r="H24" s="96"/>
      <c r="I24" s="96"/>
      <c r="J24" s="97"/>
      <c r="K24" s="98"/>
      <c r="L24" s="99"/>
      <c r="M24" s="98"/>
      <c r="N24" s="100"/>
      <c r="O24" s="101"/>
      <c r="P24" s="95"/>
      <c r="Q24" s="97"/>
    </row>
    <row r="25" ht="55.799999999999997" customHeight="1">
      <c r="A25" s="92"/>
      <c r="B25" s="93"/>
      <c r="C25" s="94"/>
      <c r="D25" s="94"/>
      <c r="E25" s="14" t="s">
        <v>249</v>
      </c>
      <c r="F25" s="11" t="s">
        <v>250</v>
      </c>
      <c r="G25" s="95"/>
      <c r="H25" s="96"/>
      <c r="I25" s="96"/>
      <c r="J25" s="97"/>
      <c r="K25" s="98"/>
      <c r="L25" s="99"/>
      <c r="M25" s="98"/>
      <c r="N25" s="100"/>
      <c r="O25" s="101"/>
      <c r="P25" s="95"/>
      <c r="Q25" s="97"/>
    </row>
    <row r="26" ht="72">
      <c r="A26" s="102"/>
      <c r="B26" s="103"/>
      <c r="C26" s="104"/>
      <c r="D26" s="104"/>
      <c r="E26" s="14" t="s">
        <v>251</v>
      </c>
      <c r="F26" s="11" t="s">
        <v>252</v>
      </c>
      <c r="G26" s="105"/>
      <c r="H26" s="106"/>
      <c r="I26" s="106"/>
      <c r="J26" s="107"/>
      <c r="K26" s="108"/>
      <c r="L26" s="109"/>
      <c r="M26" s="108"/>
      <c r="N26" s="110"/>
      <c r="O26" s="111"/>
      <c r="P26" s="105"/>
      <c r="Q26" s="107"/>
    </row>
    <row r="27">
      <c r="A27" s="8"/>
      <c r="B27" s="8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8"/>
      <c r="O27" s="8"/>
      <c r="P27" s="8"/>
      <c r="Q27" s="8"/>
    </row>
    <row r="28">
      <c r="A28" s="8"/>
      <c r="B28" s="8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8"/>
      <c r="O28" s="8"/>
      <c r="P28" s="8"/>
      <c r="Q28" s="8"/>
    </row>
    <row r="29" ht="18">
      <c r="A29" s="6"/>
      <c r="B29" s="58" t="s">
        <v>189</v>
      </c>
      <c r="C29" s="59"/>
      <c r="D29" s="8"/>
      <c r="E29" s="8"/>
      <c r="F29" s="8"/>
    </row>
    <row r="30">
      <c r="B30" s="60" t="s">
        <v>190</v>
      </c>
      <c r="C30" s="60" t="s">
        <v>191</v>
      </c>
      <c r="N30" s="68"/>
      <c r="O30" s="68"/>
      <c r="P30" s="68"/>
      <c r="Q30" s="68"/>
      <c r="AAR30" s="33"/>
      <c r="AAS30" s="33"/>
      <c r="AAT30" s="33"/>
      <c r="AAU30" s="33"/>
    </row>
    <row r="31">
      <c r="B31" s="62" t="s">
        <v>196</v>
      </c>
      <c r="C31" s="63">
        <v>1</v>
      </c>
      <c r="N31" s="68"/>
      <c r="O31" s="68"/>
      <c r="P31" s="68"/>
      <c r="Q31" s="68"/>
      <c r="AAR31" s="33"/>
      <c r="AAS31" s="33"/>
      <c r="AAT31" s="33"/>
      <c r="AAU31" s="33"/>
    </row>
    <row r="32">
      <c r="B32" s="62" t="s">
        <v>197</v>
      </c>
      <c r="C32" s="63">
        <v>1</v>
      </c>
      <c r="N32" s="68"/>
      <c r="O32" s="68"/>
      <c r="P32" s="68"/>
      <c r="Q32" s="68"/>
      <c r="AAR32" s="33"/>
      <c r="AAS32" s="33"/>
      <c r="AAT32" s="33"/>
      <c r="AAU32" s="33"/>
    </row>
    <row r="33" ht="28.800000000000001">
      <c r="A33" s="57"/>
      <c r="B33" s="62" t="s">
        <v>198</v>
      </c>
      <c r="C33" s="63">
        <v>5</v>
      </c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61"/>
      <c r="O33" s="61"/>
      <c r="P33" s="61"/>
      <c r="Q33" s="68"/>
      <c r="AAR33" s="33"/>
      <c r="AAS33" s="33"/>
      <c r="AAT33" s="33"/>
      <c r="AAU33" s="33"/>
    </row>
    <row r="34" ht="28.800000000000001">
      <c r="A34" s="8"/>
      <c r="B34" s="62" t="s">
        <v>199</v>
      </c>
      <c r="C34" s="63">
        <v>3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112"/>
      <c r="O34" s="112"/>
      <c r="P34" s="112"/>
      <c r="Q34" s="68"/>
      <c r="AAR34" s="33"/>
      <c r="AAS34" s="33"/>
      <c r="AAT34" s="33"/>
      <c r="AAU34" s="33"/>
    </row>
    <row r="35">
      <c r="A35" s="8"/>
      <c r="B35" s="62" t="s">
        <v>200</v>
      </c>
      <c r="C35" s="63">
        <v>3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112"/>
      <c r="O35" s="112"/>
      <c r="P35" s="112"/>
      <c r="Q35" s="68"/>
      <c r="AAR35" s="33"/>
      <c r="AAS35" s="33"/>
      <c r="AAT35" s="33"/>
      <c r="AAU35" s="33"/>
    </row>
    <row r="36" ht="15.6">
      <c r="A36" s="8"/>
      <c r="B36" s="65" t="s">
        <v>201</v>
      </c>
      <c r="C36" s="66">
        <f>MAX(C31:C35)</f>
        <v>5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112"/>
      <c r="O36" s="112"/>
      <c r="P36" s="112"/>
      <c r="Q36" s="68"/>
      <c r="AAR36" s="33"/>
      <c r="AAS36" s="33"/>
      <c r="AAT36" s="33"/>
      <c r="AAU36" s="33"/>
    </row>
    <row r="37">
      <c r="A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112"/>
      <c r="O37" s="112"/>
      <c r="P37" s="112"/>
      <c r="Q37" s="68"/>
      <c r="AAR37" s="33"/>
      <c r="AAS37" s="33"/>
      <c r="AAT37" s="33"/>
      <c r="AAU37" s="33"/>
    </row>
    <row r="38" ht="18">
      <c r="A38" s="8"/>
      <c r="B38" s="69" t="s">
        <v>173</v>
      </c>
      <c r="C38" s="69"/>
      <c r="D38" s="8"/>
      <c r="E38" s="8"/>
      <c r="F38" s="8"/>
      <c r="G38" s="8"/>
      <c r="H38" s="8"/>
      <c r="I38" s="8"/>
      <c r="J38" s="8"/>
      <c r="K38" s="8"/>
      <c r="L38" s="8"/>
      <c r="M38" s="8"/>
      <c r="N38" s="112"/>
      <c r="O38" s="112"/>
      <c r="P38" s="112"/>
      <c r="Q38" s="68"/>
      <c r="AAR38" s="33"/>
      <c r="AAS38" s="33"/>
      <c r="AAT38" s="33"/>
      <c r="AAU38" s="33"/>
    </row>
    <row r="39">
      <c r="A39" s="8"/>
      <c r="B39" s="60" t="s">
        <v>190</v>
      </c>
      <c r="C39" s="60" t="s">
        <v>191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112"/>
      <c r="O39" s="112"/>
      <c r="P39" s="112"/>
      <c r="Q39" s="68"/>
      <c r="AAR39" s="33"/>
      <c r="AAS39" s="33"/>
      <c r="AAT39" s="33"/>
      <c r="AAU39" s="33"/>
    </row>
    <row r="40" ht="15.6">
      <c r="A40" s="113"/>
      <c r="B40" s="62" t="s">
        <v>202</v>
      </c>
      <c r="C40" s="70">
        <v>0.75</v>
      </c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4"/>
      <c r="O40" s="114"/>
      <c r="P40" s="114"/>
      <c r="Q40" s="68"/>
      <c r="AAR40" s="33"/>
      <c r="AAS40" s="33"/>
      <c r="AAT40" s="33"/>
      <c r="AAU40" s="33"/>
    </row>
    <row r="41">
      <c r="A41" s="33"/>
      <c r="B41" s="72" t="s">
        <v>203</v>
      </c>
      <c r="C41" s="73">
        <v>0.5</v>
      </c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68"/>
      <c r="O41" s="68"/>
      <c r="P41" s="68"/>
      <c r="Q41" s="68"/>
      <c r="AAR41" s="33"/>
      <c r="AAS41" s="33"/>
      <c r="AAT41" s="33"/>
      <c r="AAU41" s="33"/>
    </row>
    <row r="42" ht="31.199999999999999">
      <c r="A42" s="33"/>
      <c r="B42" s="75" t="s">
        <v>204</v>
      </c>
      <c r="C42" s="76">
        <f>AVERAGE(C40:C41)</f>
        <v>0.625</v>
      </c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68"/>
      <c r="O42" s="68"/>
      <c r="P42" s="68"/>
      <c r="Q42" s="68"/>
      <c r="AAR42" s="33"/>
      <c r="AAS42" s="33"/>
      <c r="AAT42" s="33"/>
      <c r="AAU42" s="33"/>
    </row>
    <row r="43">
      <c r="A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68"/>
      <c r="O43" s="68"/>
      <c r="P43" s="68"/>
      <c r="Q43" s="68"/>
      <c r="AAR43" s="33"/>
      <c r="AAS43" s="33"/>
      <c r="AAT43" s="33"/>
      <c r="AAU43" s="33"/>
    </row>
    <row r="44" ht="18">
      <c r="A44" s="33"/>
      <c r="B44" s="45" t="s">
        <v>205</v>
      </c>
      <c r="C44" s="45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68"/>
      <c r="O44" s="68"/>
      <c r="P44" s="68"/>
      <c r="Q44" s="68"/>
      <c r="AAR44" s="33"/>
      <c r="AAS44" s="33"/>
      <c r="AAT44" s="33"/>
      <c r="AAU44" s="33"/>
    </row>
    <row r="45">
      <c r="A45" s="33"/>
      <c r="B45" s="60" t="s">
        <v>190</v>
      </c>
      <c r="C45" s="60" t="s">
        <v>191</v>
      </c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68"/>
      <c r="O45" s="68"/>
      <c r="P45" s="68"/>
      <c r="Q45" s="68"/>
      <c r="AAR45" s="33"/>
      <c r="AAS45" s="33"/>
      <c r="AAT45" s="33"/>
      <c r="AAU45" s="33"/>
    </row>
    <row r="46">
      <c r="A46" s="57"/>
      <c r="B46" s="62" t="s">
        <v>206</v>
      </c>
      <c r="C46" s="63">
        <v>5</v>
      </c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61"/>
      <c r="O46" s="61"/>
      <c r="P46" s="61"/>
      <c r="Q46" s="68"/>
      <c r="AAR46" s="33"/>
      <c r="AAS46" s="33"/>
      <c r="AAT46" s="33"/>
      <c r="AAU46" s="33"/>
    </row>
    <row r="47">
      <c r="A47" s="8"/>
      <c r="B47" s="62" t="s">
        <v>207</v>
      </c>
      <c r="C47" s="63">
        <v>4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112"/>
      <c r="O47" s="112"/>
      <c r="P47" s="112"/>
      <c r="Q47" s="68"/>
      <c r="AAR47" s="33"/>
      <c r="AAS47" s="33"/>
      <c r="AAT47" s="33"/>
      <c r="AAU47" s="33"/>
    </row>
    <row r="48">
      <c r="A48" s="8"/>
      <c r="B48" s="62" t="s">
        <v>208</v>
      </c>
      <c r="C48" s="63">
        <v>4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112"/>
      <c r="O48" s="112"/>
      <c r="P48" s="112"/>
      <c r="Q48" s="68"/>
      <c r="AAR48" s="33"/>
      <c r="AAS48" s="33"/>
      <c r="AAT48" s="33"/>
      <c r="AAU48" s="33"/>
    </row>
    <row r="49" ht="15.6">
      <c r="A49" s="8"/>
      <c r="B49" s="75" t="s">
        <v>209</v>
      </c>
      <c r="C49" s="78">
        <f>AVERAGE(C46:C48)</f>
        <v>4.333333333333333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112"/>
      <c r="O49" s="112"/>
      <c r="P49" s="112"/>
      <c r="Q49" s="68"/>
      <c r="AAR49" s="33"/>
      <c r="AAS49" s="33"/>
      <c r="AAT49" s="33"/>
      <c r="AAU49" s="33"/>
    </row>
    <row r="50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112"/>
      <c r="S50" s="112"/>
      <c r="T50" s="112"/>
    </row>
    <row r="51" ht="15.6">
      <c r="A51" s="113"/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4"/>
      <c r="S51" s="114"/>
      <c r="T51" s="114"/>
    </row>
  </sheetData>
  <mergeCells count="30">
    <mergeCell ref="J14:J26"/>
    <mergeCell ref="N14:N26"/>
    <mergeCell ref="O14:O26"/>
    <mergeCell ref="A14:A26"/>
    <mergeCell ref="B14:B26"/>
    <mergeCell ref="C14:C26"/>
    <mergeCell ref="D14:D26"/>
    <mergeCell ref="G14:G26"/>
    <mergeCell ref="P14:P26"/>
    <mergeCell ref="Q14:Q26"/>
    <mergeCell ref="K14:K26"/>
    <mergeCell ref="L14:L26"/>
    <mergeCell ref="M14:M26"/>
    <mergeCell ref="K12:O12"/>
    <mergeCell ref="P12:Q12"/>
    <mergeCell ref="C1:Q1"/>
    <mergeCell ref="B4:F4"/>
    <mergeCell ref="B5:F5"/>
    <mergeCell ref="B6:F6"/>
    <mergeCell ref="B7:F7"/>
    <mergeCell ref="B8:F8"/>
    <mergeCell ref="B9:F9"/>
    <mergeCell ref="B10:F10"/>
    <mergeCell ref="B29:C29"/>
    <mergeCell ref="B38:C38"/>
    <mergeCell ref="B44:C44"/>
    <mergeCell ref="A12:D12"/>
    <mergeCell ref="G12:I12"/>
    <mergeCell ref="H14:H26"/>
    <mergeCell ref="I14:I26"/>
  </mergeCells>
  <printOptions headings="0" gridLines="0"/>
  <pageMargins left="0.23622047244094491" right="0.23622047244094491" top="0.74803149606299213" bottom="0.74803149606299213" header="0.31496062992125984" footer="0.31496062992125984"/>
  <pageSetup paperSize="9" scale="46" firstPageNumber="4294967295" fitToWidth="1" fitToHeight="4" pageOrder="downThenOver" orientation="landscape" usePrinterDefaults="1" blackAndWhite="0" draft="0" cellComments="none" useFirstPageNumber="0" errors="displayed" horizontalDpi="600" verticalDpi="600" copies="1"/>
  <headerFooter>
    <oddFooter>&amp;C&amp;F - &amp;A - Pagina &amp;P di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76" operator="equal" id="{00C600D9-0084-4731-9D90-0045008B0088}">
            <xm:f>'Tabella valutazione rischi'!$E$9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D29:E29 O27:O28</xm:sqref>
        </x14:conditionalFormatting>
        <x14:conditionalFormatting xmlns:xm="http://schemas.microsoft.com/office/excel/2006/main">
          <x14:cfRule type="cellIs" priority="277" operator="equal" id="{00350089-007F-439F-9F44-00AD000D006A}">
            <xm:f>'Tabella valutazione rischi'!$E$8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D29:E29 O27:O28</xm:sqref>
        </x14:conditionalFormatting>
        <x14:conditionalFormatting xmlns:xm="http://schemas.microsoft.com/office/excel/2006/main">
          <x14:cfRule type="cellIs" priority="278" operator="equal" id="{00E200C8-00A3-4774-9D92-000E005B0022}">
            <xm:f>'Tabella valutazione rischi'!$E$7</xm:f>
            <x14:dxf>
              <fill>
                <patternFill patternType="solid">
                  <fgColor indexed="5"/>
                  <bgColor indexed="5"/>
                </patternFill>
              </fill>
            </x14:dxf>
          </x14:cfRule>
          <xm:sqref>D29:E29 O27:O28</xm:sqref>
        </x14:conditionalFormatting>
        <x14:conditionalFormatting xmlns:xm="http://schemas.microsoft.com/office/excel/2006/main">
          <x14:cfRule type="cellIs" priority="279" operator="equal" id="{00D400DF-0026-404C-8666-00A1001E0052}">
            <xm:f>'Tabella valutazione rischi'!$E$6</xm:f>
            <x14:dxf>
              <fill>
                <patternFill patternType="solid">
                  <fgColor rgb="FF00B050"/>
                  <bgColor rgb="FF00B050"/>
                </patternFill>
              </fill>
            </x14:dxf>
          </x14:cfRule>
          <xm:sqref>D29:E29 O27:O28</xm:sqref>
        </x14:conditionalFormatting>
        <x14:conditionalFormatting xmlns:xm="http://schemas.microsoft.com/office/excel/2006/main">
          <x14:cfRule type="cellIs" priority="280" operator="equal" id="{001200A8-0063-4EA8-96AE-008A002400B1}">
            <xm:f>'Tabella valutazione rischi'!$E$5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D29:E29 O27:O28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howOutlineSymbols="1" summaryBelow="1" summaryRight="1"/>
    <pageSetUpPr autoPageBreaks="1" fitToPage="1"/>
  </sheetPr>
  <sheetViews>
    <sheetView showGridLines="0" topLeftCell="A16" workbookViewId="0" zoomScale="90">
      <selection activeCell="C1" activeCellId="0" sqref="C1:P1"/>
    </sheetView>
  </sheetViews>
  <sheetFormatPr defaultColWidth="9.109375" defaultRowHeight="14.4"/>
  <cols>
    <col customWidth="1" min="1" max="1" style="33" width="4.5546875"/>
    <col customWidth="1" min="2" max="2" style="33" width="26"/>
    <col customWidth="1" min="3" max="3" style="33" width="23"/>
    <col customWidth="1" min="4" max="4" style="33" width="17.6640625"/>
    <col customWidth="1" min="5" max="5" style="33" width="43.33203125"/>
    <col customWidth="1" min="6" max="6" style="33" width="12.21875"/>
    <col bestFit="1" customWidth="1" min="7" max="8" style="33" width="10.44140625"/>
    <col customWidth="1" min="9" max="9" style="33" width="17.5546875"/>
    <col customWidth="1" min="10" max="10" style="33" width="10.21875"/>
    <col customWidth="1" min="11" max="11" style="33" width="13.5546875"/>
    <col customWidth="1" min="12" max="12" style="33" width="12.6640625"/>
    <col customWidth="1" min="13" max="13" style="33" width="14.88671875"/>
    <col customWidth="1" min="14" max="14" style="33" width="13.77734375"/>
    <col customWidth="1" min="15" max="16" style="33" width="20.6640625"/>
    <col customWidth="1" min="17" max="18" style="33" width="13.109375"/>
    <col min="19" max="16384" style="33" width="9.109375"/>
  </cols>
  <sheetData>
    <row r="1" ht="23.399999999999999">
      <c r="C1" s="115" t="s">
        <v>253</v>
      </c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</row>
    <row r="4" ht="18">
      <c r="B4" s="80" t="s">
        <v>157</v>
      </c>
      <c r="C4" s="80"/>
      <c r="D4" s="80"/>
      <c r="E4" s="80"/>
    </row>
    <row r="5" ht="18">
      <c r="B5" s="116" t="s">
        <v>254</v>
      </c>
      <c r="C5" s="117"/>
      <c r="D5" s="117"/>
      <c r="E5" s="118"/>
    </row>
    <row r="6" ht="18">
      <c r="B6" s="116" t="s">
        <v>255</v>
      </c>
      <c r="C6" s="117"/>
      <c r="D6" s="117"/>
      <c r="E6" s="118"/>
    </row>
    <row r="7" ht="18">
      <c r="B7" s="116" t="s">
        <v>256</v>
      </c>
      <c r="C7" s="117"/>
      <c r="D7" s="117"/>
      <c r="E7" s="118"/>
    </row>
    <row r="8" ht="18">
      <c r="B8" s="116" t="s">
        <v>257</v>
      </c>
      <c r="C8" s="117"/>
      <c r="D8" s="117"/>
      <c r="E8" s="118"/>
    </row>
    <row r="9" ht="18">
      <c r="B9" s="116" t="s">
        <v>258</v>
      </c>
      <c r="C9" s="117"/>
      <c r="D9" s="117"/>
      <c r="E9" s="118"/>
    </row>
    <row r="10" ht="18">
      <c r="B10" s="116" t="s">
        <v>259</v>
      </c>
      <c r="C10" s="117"/>
      <c r="D10" s="117"/>
      <c r="E10" s="118"/>
    </row>
    <row r="14" ht="36">
      <c r="A14" s="39" t="s">
        <v>161</v>
      </c>
      <c r="B14" s="39"/>
      <c r="C14" s="39"/>
      <c r="D14" s="39"/>
      <c r="E14" s="39" t="s">
        <v>162</v>
      </c>
      <c r="F14" s="40" t="s">
        <v>163</v>
      </c>
      <c r="G14" s="41"/>
      <c r="H14" s="42"/>
      <c r="I14" s="42" t="s">
        <v>164</v>
      </c>
      <c r="J14" s="39" t="s">
        <v>165</v>
      </c>
      <c r="K14" s="39"/>
      <c r="L14" s="39"/>
      <c r="M14" s="39"/>
      <c r="N14" s="39"/>
      <c r="O14" s="39" t="s">
        <v>166</v>
      </c>
      <c r="P14" s="39"/>
    </row>
    <row r="15" ht="72">
      <c r="A15" s="36" t="s">
        <v>167</v>
      </c>
      <c r="B15" s="36" t="s">
        <v>168</v>
      </c>
      <c r="C15" s="36" t="s">
        <v>169</v>
      </c>
      <c r="D15" s="36" t="s">
        <v>170</v>
      </c>
      <c r="E15" s="36" t="s">
        <v>171</v>
      </c>
      <c r="F15" s="36">
        <v>1</v>
      </c>
      <c r="G15" s="36">
        <v>2</v>
      </c>
      <c r="H15" s="36">
        <v>3</v>
      </c>
      <c r="I15" s="36" t="s">
        <v>164</v>
      </c>
      <c r="J15" s="43" t="s">
        <v>172</v>
      </c>
      <c r="K15" s="44" t="s">
        <v>173</v>
      </c>
      <c r="L15" s="45" t="s">
        <v>174</v>
      </c>
      <c r="M15" s="36" t="s">
        <v>175</v>
      </c>
      <c r="N15" s="36" t="s">
        <v>176</v>
      </c>
      <c r="O15" s="36" t="s">
        <v>177</v>
      </c>
      <c r="P15" s="36" t="s">
        <v>178</v>
      </c>
    </row>
    <row r="16" s="68" customFormat="1" ht="28.800000000000001">
      <c r="A16" s="119">
        <v>1</v>
      </c>
      <c r="B16" s="120" t="s">
        <v>122</v>
      </c>
      <c r="C16" s="121" t="s">
        <v>121</v>
      </c>
      <c r="D16" s="121" t="s">
        <v>123</v>
      </c>
      <c r="E16" s="122" t="s">
        <v>260</v>
      </c>
      <c r="F16" s="123"/>
      <c r="G16" s="123"/>
      <c r="H16" s="123"/>
      <c r="I16" s="124" t="s">
        <v>261</v>
      </c>
      <c r="J16" s="125">
        <f>C36</f>
        <v>5</v>
      </c>
      <c r="K16" s="126">
        <f>C42</f>
        <v>0.625</v>
      </c>
      <c r="L16" s="127">
        <f>C49</f>
        <v>3</v>
      </c>
      <c r="M16" s="127">
        <f t="shared" ref="M16:M27" si="6">J16*(1-K16)*L16</f>
        <v>5.625</v>
      </c>
      <c r="N16" s="128" t="s">
        <v>181</v>
      </c>
      <c r="O16" s="129"/>
      <c r="P16" s="129"/>
    </row>
    <row r="17" s="68" customFormat="1" ht="28.800000000000001">
      <c r="A17" s="119">
        <v>2</v>
      </c>
      <c r="B17" s="120" t="s">
        <v>124</v>
      </c>
      <c r="C17" s="121" t="s">
        <v>121</v>
      </c>
      <c r="D17" s="121" t="s">
        <v>123</v>
      </c>
      <c r="E17" s="130"/>
      <c r="F17" s="123"/>
      <c r="G17" s="123"/>
      <c r="H17" s="123"/>
      <c r="I17" s="124" t="s">
        <v>261</v>
      </c>
      <c r="J17" s="125">
        <f>D36</f>
        <v>5</v>
      </c>
      <c r="K17" s="126">
        <f>D42</f>
        <v>0.625</v>
      </c>
      <c r="L17" s="127">
        <f>D49</f>
        <v>3</v>
      </c>
      <c r="M17" s="127">
        <f t="shared" si="6"/>
        <v>5.625</v>
      </c>
      <c r="N17" s="128" t="s">
        <v>181</v>
      </c>
      <c r="O17" s="129"/>
      <c r="P17" s="129"/>
    </row>
    <row r="18" s="68" customFormat="1" ht="28.800000000000001">
      <c r="A18" s="119">
        <v>3</v>
      </c>
      <c r="B18" s="120" t="s">
        <v>126</v>
      </c>
      <c r="C18" s="121" t="s">
        <v>125</v>
      </c>
      <c r="D18" s="121" t="s">
        <v>123</v>
      </c>
      <c r="E18" s="130"/>
      <c r="F18" s="123"/>
      <c r="G18" s="123"/>
      <c r="H18" s="123"/>
      <c r="I18" s="124" t="s">
        <v>261</v>
      </c>
      <c r="J18" s="125">
        <f>E36</f>
        <v>5</v>
      </c>
      <c r="K18" s="126">
        <f>E42</f>
        <v>0.625</v>
      </c>
      <c r="L18" s="127">
        <f>E49</f>
        <v>3</v>
      </c>
      <c r="M18" s="127">
        <f t="shared" si="6"/>
        <v>5.625</v>
      </c>
      <c r="N18" s="128" t="s">
        <v>181</v>
      </c>
      <c r="O18" s="129"/>
      <c r="P18" s="129"/>
    </row>
    <row r="19" s="68" customFormat="1" ht="28.800000000000001">
      <c r="A19" s="119">
        <v>4</v>
      </c>
      <c r="B19" s="120" t="s">
        <v>127</v>
      </c>
      <c r="C19" s="121" t="s">
        <v>125</v>
      </c>
      <c r="D19" s="121" t="s">
        <v>123</v>
      </c>
      <c r="E19" s="130"/>
      <c r="F19" s="123"/>
      <c r="G19" s="123"/>
      <c r="H19" s="123"/>
      <c r="I19" s="124" t="s">
        <v>261</v>
      </c>
      <c r="J19" s="125">
        <f>F36</f>
        <v>5</v>
      </c>
      <c r="K19" s="126">
        <f>F42</f>
        <v>0.625</v>
      </c>
      <c r="L19" s="127">
        <f>F49</f>
        <v>3</v>
      </c>
      <c r="M19" s="127">
        <f t="shared" si="6"/>
        <v>5.625</v>
      </c>
      <c r="N19" s="128" t="s">
        <v>181</v>
      </c>
      <c r="O19" s="129"/>
      <c r="P19" s="129"/>
    </row>
    <row r="20" s="68" customFormat="1" ht="28.800000000000001">
      <c r="A20" s="119">
        <v>5</v>
      </c>
      <c r="B20" s="120" t="s">
        <v>128</v>
      </c>
      <c r="C20" s="121" t="s">
        <v>125</v>
      </c>
      <c r="D20" s="121" t="s">
        <v>123</v>
      </c>
      <c r="E20" s="130"/>
      <c r="F20" s="123"/>
      <c r="G20" s="123"/>
      <c r="H20" s="123"/>
      <c r="I20" s="124" t="s">
        <v>261</v>
      </c>
      <c r="J20" s="125">
        <f>G36</f>
        <v>5</v>
      </c>
      <c r="K20" s="126">
        <f>G42</f>
        <v>0.625</v>
      </c>
      <c r="L20" s="127">
        <f>G49</f>
        <v>3</v>
      </c>
      <c r="M20" s="127">
        <f t="shared" si="6"/>
        <v>5.625</v>
      </c>
      <c r="N20" s="128" t="s">
        <v>181</v>
      </c>
      <c r="O20" s="129"/>
      <c r="P20" s="129"/>
    </row>
    <row r="21" s="68" customFormat="1" ht="28.800000000000001">
      <c r="A21" s="119">
        <v>6</v>
      </c>
      <c r="B21" s="120" t="s">
        <v>129</v>
      </c>
      <c r="C21" s="121" t="s">
        <v>125</v>
      </c>
      <c r="D21" s="121" t="s">
        <v>123</v>
      </c>
      <c r="E21" s="130"/>
      <c r="F21" s="123"/>
      <c r="G21" s="123"/>
      <c r="H21" s="123"/>
      <c r="I21" s="124" t="s">
        <v>261</v>
      </c>
      <c r="J21" s="125">
        <f>H36</f>
        <v>5</v>
      </c>
      <c r="K21" s="126">
        <f>H42</f>
        <v>0.625</v>
      </c>
      <c r="L21" s="127">
        <f>H49</f>
        <v>3</v>
      </c>
      <c r="M21" s="127">
        <f t="shared" si="6"/>
        <v>5.625</v>
      </c>
      <c r="N21" s="128" t="s">
        <v>181</v>
      </c>
      <c r="O21" s="129"/>
      <c r="P21" s="129"/>
    </row>
    <row r="22" s="68" customFormat="1" ht="28.800000000000001">
      <c r="A22" s="119">
        <v>7</v>
      </c>
      <c r="B22" s="120" t="s">
        <v>130</v>
      </c>
      <c r="C22" s="121" t="s">
        <v>125</v>
      </c>
      <c r="D22" s="121" t="s">
        <v>123</v>
      </c>
      <c r="E22" s="130"/>
      <c r="F22" s="123"/>
      <c r="G22" s="123"/>
      <c r="H22" s="123"/>
      <c r="I22" s="124" t="s">
        <v>261</v>
      </c>
      <c r="J22" s="125">
        <f>I36</f>
        <v>5</v>
      </c>
      <c r="K22" s="126">
        <f>I42</f>
        <v>0.625</v>
      </c>
      <c r="L22" s="127">
        <f>I49</f>
        <v>3</v>
      </c>
      <c r="M22" s="127">
        <f t="shared" si="6"/>
        <v>5.625</v>
      </c>
      <c r="N22" s="128" t="s">
        <v>181</v>
      </c>
      <c r="O22" s="129"/>
      <c r="P22" s="129"/>
    </row>
    <row r="23" s="68" customFormat="1" ht="57.600000000000001">
      <c r="A23" s="119">
        <v>8</v>
      </c>
      <c r="B23" s="120" t="s">
        <v>132</v>
      </c>
      <c r="C23" s="121" t="s">
        <v>125</v>
      </c>
      <c r="D23" s="121" t="s">
        <v>123</v>
      </c>
      <c r="E23" s="130"/>
      <c r="F23" s="123"/>
      <c r="G23" s="123"/>
      <c r="H23" s="123"/>
      <c r="I23" s="124" t="s">
        <v>261</v>
      </c>
      <c r="J23" s="125">
        <f>J36</f>
        <v>3</v>
      </c>
      <c r="K23" s="126">
        <f>J42</f>
        <v>0.625</v>
      </c>
      <c r="L23" s="127">
        <f>J49</f>
        <v>2.6666666666666665</v>
      </c>
      <c r="M23" s="127">
        <f t="shared" si="6"/>
        <v>3</v>
      </c>
      <c r="N23" s="128" t="s">
        <v>181</v>
      </c>
      <c r="O23" s="129"/>
      <c r="P23" s="129"/>
    </row>
    <row r="24" s="68" customFormat="1" ht="28.800000000000001">
      <c r="A24" s="119">
        <v>9</v>
      </c>
      <c r="B24" s="120" t="s">
        <v>133</v>
      </c>
      <c r="C24" s="121" t="s">
        <v>125</v>
      </c>
      <c r="D24" s="121" t="s">
        <v>123</v>
      </c>
      <c r="E24" s="130"/>
      <c r="F24" s="123"/>
      <c r="G24" s="123"/>
      <c r="H24" s="123"/>
      <c r="I24" s="124" t="s">
        <v>261</v>
      </c>
      <c r="J24" s="125">
        <f>K36</f>
        <v>5</v>
      </c>
      <c r="K24" s="126">
        <f>K42</f>
        <v>0.625</v>
      </c>
      <c r="L24" s="127">
        <f>K49</f>
        <v>3</v>
      </c>
      <c r="M24" s="127">
        <f t="shared" si="6"/>
        <v>5.625</v>
      </c>
      <c r="N24" s="128" t="s">
        <v>181</v>
      </c>
      <c r="O24" s="129"/>
      <c r="P24" s="129"/>
    </row>
    <row r="25" s="68" customFormat="1" ht="28.800000000000001">
      <c r="A25" s="119">
        <v>10</v>
      </c>
      <c r="B25" s="120" t="s">
        <v>135</v>
      </c>
      <c r="C25" s="121" t="s">
        <v>134</v>
      </c>
      <c r="D25" s="121" t="s">
        <v>136</v>
      </c>
      <c r="E25" s="130"/>
      <c r="F25" s="123"/>
      <c r="G25" s="123"/>
      <c r="H25" s="123"/>
      <c r="I25" s="124" t="s">
        <v>261</v>
      </c>
      <c r="J25" s="125">
        <f>L36</f>
        <v>5</v>
      </c>
      <c r="K25" s="126">
        <f>L42</f>
        <v>0.625</v>
      </c>
      <c r="L25" s="127">
        <f>L49</f>
        <v>3</v>
      </c>
      <c r="M25" s="127">
        <f t="shared" si="6"/>
        <v>5.625</v>
      </c>
      <c r="N25" s="128" t="s">
        <v>181</v>
      </c>
      <c r="O25" s="129"/>
      <c r="P25" s="129"/>
    </row>
    <row r="26" s="68" customFormat="1" ht="28.800000000000001">
      <c r="A26" s="119">
        <v>11</v>
      </c>
      <c r="B26" s="120" t="s">
        <v>137</v>
      </c>
      <c r="C26" s="121" t="s">
        <v>134</v>
      </c>
      <c r="D26" s="121" t="s">
        <v>136</v>
      </c>
      <c r="E26" s="130"/>
      <c r="F26" s="123"/>
      <c r="G26" s="123"/>
      <c r="H26" s="123"/>
      <c r="I26" s="124" t="s">
        <v>261</v>
      </c>
      <c r="J26" s="125">
        <f>M36</f>
        <v>5</v>
      </c>
      <c r="K26" s="126">
        <f>M42</f>
        <v>0.625</v>
      </c>
      <c r="L26" s="127">
        <f>M49</f>
        <v>3</v>
      </c>
      <c r="M26" s="127">
        <f t="shared" si="6"/>
        <v>5.625</v>
      </c>
      <c r="N26" s="128" t="s">
        <v>181</v>
      </c>
      <c r="O26" s="129"/>
      <c r="P26" s="129"/>
    </row>
    <row r="27" s="68" customFormat="1" ht="27.600000000000001">
      <c r="A27" s="119">
        <v>12</v>
      </c>
      <c r="B27" s="120" t="s">
        <v>147</v>
      </c>
      <c r="C27" s="121" t="s">
        <v>146</v>
      </c>
      <c r="D27" s="121" t="s">
        <v>148</v>
      </c>
      <c r="E27" s="131"/>
      <c r="F27" s="123"/>
      <c r="G27" s="123"/>
      <c r="H27" s="123"/>
      <c r="I27" s="124" t="s">
        <v>261</v>
      </c>
      <c r="J27" s="125">
        <f>N36</f>
        <v>5</v>
      </c>
      <c r="K27" s="126">
        <f>N42</f>
        <v>0.625</v>
      </c>
      <c r="L27" s="127">
        <f>N49</f>
        <v>3</v>
      </c>
      <c r="M27" s="127">
        <f t="shared" si="6"/>
        <v>5.625</v>
      </c>
      <c r="N27" s="128" t="s">
        <v>181</v>
      </c>
      <c r="O27" s="129"/>
      <c r="P27" s="129"/>
    </row>
    <row r="28" ht="32.850000000000001" customHeight="1">
      <c r="B28" s="132"/>
      <c r="C28" s="132"/>
      <c r="D28" s="132"/>
      <c r="E28" s="132"/>
      <c r="F28" s="132"/>
      <c r="G28" s="132"/>
      <c r="H28" s="132"/>
      <c r="I28" s="132"/>
      <c r="J28" s="132"/>
    </row>
    <row r="29" ht="18">
      <c r="B29" s="58" t="s">
        <v>189</v>
      </c>
      <c r="C29" s="59"/>
      <c r="D29" s="8"/>
      <c r="E29" s="8"/>
    </row>
    <row r="30">
      <c r="B30" s="60" t="s">
        <v>190</v>
      </c>
      <c r="C30" s="60" t="s">
        <v>191</v>
      </c>
      <c r="D30" s="60" t="s">
        <v>192</v>
      </c>
      <c r="E30" s="60" t="s">
        <v>193</v>
      </c>
      <c r="F30" s="60" t="s">
        <v>194</v>
      </c>
      <c r="G30" s="60" t="s">
        <v>195</v>
      </c>
      <c r="H30" s="60" t="s">
        <v>262</v>
      </c>
      <c r="I30" s="60" t="s">
        <v>263</v>
      </c>
      <c r="J30" s="60" t="s">
        <v>264</v>
      </c>
      <c r="K30" s="60" t="s">
        <v>265</v>
      </c>
      <c r="L30" s="60" t="s">
        <v>266</v>
      </c>
      <c r="M30" s="60" t="s">
        <v>267</v>
      </c>
      <c r="N30" s="60" t="s">
        <v>268</v>
      </c>
    </row>
    <row r="31">
      <c r="B31" s="62" t="s">
        <v>196</v>
      </c>
      <c r="C31" s="63">
        <v>1</v>
      </c>
      <c r="D31" s="63">
        <v>1</v>
      </c>
      <c r="E31" s="63">
        <v>1</v>
      </c>
      <c r="F31" s="63">
        <v>1</v>
      </c>
      <c r="G31" s="63">
        <v>1</v>
      </c>
      <c r="H31" s="63">
        <v>1</v>
      </c>
      <c r="I31" s="63">
        <v>1</v>
      </c>
      <c r="J31" s="63">
        <v>1</v>
      </c>
      <c r="K31" s="63">
        <v>1</v>
      </c>
      <c r="L31" s="63">
        <v>1</v>
      </c>
      <c r="M31" s="63">
        <v>1</v>
      </c>
      <c r="N31" s="63">
        <v>1</v>
      </c>
    </row>
    <row r="32">
      <c r="B32" s="62" t="s">
        <v>197</v>
      </c>
      <c r="C32" s="63">
        <v>1</v>
      </c>
      <c r="D32" s="63">
        <v>1</v>
      </c>
      <c r="E32" s="63">
        <v>1</v>
      </c>
      <c r="F32" s="63">
        <v>1</v>
      </c>
      <c r="G32" s="63">
        <v>1</v>
      </c>
      <c r="H32" s="63">
        <v>1</v>
      </c>
      <c r="I32" s="63">
        <v>1</v>
      </c>
      <c r="J32" s="63">
        <v>1</v>
      </c>
      <c r="K32" s="63">
        <v>1</v>
      </c>
      <c r="L32" s="63">
        <v>1</v>
      </c>
      <c r="M32" s="63">
        <v>1</v>
      </c>
      <c r="N32" s="63">
        <v>1</v>
      </c>
    </row>
    <row r="33" ht="28.800000000000001">
      <c r="B33" s="62" t="s">
        <v>198</v>
      </c>
      <c r="C33" s="63">
        <v>5</v>
      </c>
      <c r="D33" s="63">
        <v>5</v>
      </c>
      <c r="E33" s="63">
        <v>5</v>
      </c>
      <c r="F33" s="63">
        <v>5</v>
      </c>
      <c r="G33" s="63">
        <v>5</v>
      </c>
      <c r="H33" s="63">
        <v>5</v>
      </c>
      <c r="I33" s="63">
        <v>5</v>
      </c>
      <c r="J33" s="63">
        <v>2</v>
      </c>
      <c r="K33" s="63">
        <v>5</v>
      </c>
      <c r="L33" s="63">
        <v>5</v>
      </c>
      <c r="M33" s="63">
        <v>5</v>
      </c>
      <c r="N33" s="63">
        <v>5</v>
      </c>
    </row>
    <row r="34" ht="28.800000000000001">
      <c r="B34" s="62" t="s">
        <v>199</v>
      </c>
      <c r="C34" s="63">
        <v>3</v>
      </c>
      <c r="D34" s="63">
        <v>3</v>
      </c>
      <c r="E34" s="63">
        <v>3</v>
      </c>
      <c r="F34" s="63">
        <v>3</v>
      </c>
      <c r="G34" s="63">
        <v>3</v>
      </c>
      <c r="H34" s="63">
        <v>3</v>
      </c>
      <c r="I34" s="63">
        <v>3</v>
      </c>
      <c r="J34" s="63">
        <v>3</v>
      </c>
      <c r="K34" s="63">
        <v>3</v>
      </c>
      <c r="L34" s="63">
        <v>3</v>
      </c>
      <c r="M34" s="63">
        <v>3</v>
      </c>
      <c r="N34" s="63">
        <v>3</v>
      </c>
    </row>
    <row r="35">
      <c r="B35" s="62" t="s">
        <v>200</v>
      </c>
      <c r="C35" s="63">
        <v>2</v>
      </c>
      <c r="D35" s="63">
        <v>2</v>
      </c>
      <c r="E35" s="63">
        <v>2</v>
      </c>
      <c r="F35" s="63">
        <v>2</v>
      </c>
      <c r="G35" s="63">
        <v>2</v>
      </c>
      <c r="H35" s="63">
        <v>2</v>
      </c>
      <c r="I35" s="63">
        <v>2</v>
      </c>
      <c r="J35" s="63">
        <v>2</v>
      </c>
      <c r="K35" s="63">
        <v>2</v>
      </c>
      <c r="L35" s="63">
        <v>2</v>
      </c>
      <c r="M35" s="63">
        <v>2</v>
      </c>
      <c r="N35" s="63">
        <v>2</v>
      </c>
    </row>
    <row r="36" ht="15.6">
      <c r="B36" s="65" t="s">
        <v>201</v>
      </c>
      <c r="C36" s="66">
        <f>MAX(C31:C35)</f>
        <v>5</v>
      </c>
      <c r="D36" s="66">
        <f t="shared" ref="D36:F36" si="7">MAX(D31:D35)</f>
        <v>5</v>
      </c>
      <c r="E36" s="66">
        <f t="shared" si="7"/>
        <v>5</v>
      </c>
      <c r="F36" s="66">
        <f t="shared" si="7"/>
        <v>5</v>
      </c>
      <c r="G36" s="66">
        <f t="shared" ref="G36:N36" si="8">MAX(G31:G35)</f>
        <v>5</v>
      </c>
      <c r="H36" s="66">
        <f t="shared" si="8"/>
        <v>5</v>
      </c>
      <c r="I36" s="66">
        <f t="shared" si="8"/>
        <v>5</v>
      </c>
      <c r="J36" s="66">
        <f t="shared" si="8"/>
        <v>3</v>
      </c>
      <c r="K36" s="66">
        <f t="shared" si="8"/>
        <v>5</v>
      </c>
      <c r="L36" s="66">
        <f t="shared" si="8"/>
        <v>5</v>
      </c>
      <c r="M36" s="66">
        <f t="shared" si="8"/>
        <v>5</v>
      </c>
      <c r="N36" s="66">
        <f t="shared" si="8"/>
        <v>5</v>
      </c>
    </row>
    <row r="38" ht="18">
      <c r="B38" s="69" t="s">
        <v>173</v>
      </c>
      <c r="C38" s="69"/>
    </row>
    <row r="39">
      <c r="B39" s="60" t="s">
        <v>190</v>
      </c>
      <c r="C39" s="60" t="s">
        <v>191</v>
      </c>
      <c r="D39" s="60" t="s">
        <v>192</v>
      </c>
      <c r="E39" s="60" t="s">
        <v>193</v>
      </c>
      <c r="F39" s="60" t="s">
        <v>194</v>
      </c>
      <c r="G39" s="60" t="s">
        <v>195</v>
      </c>
      <c r="H39" s="60" t="s">
        <v>262</v>
      </c>
      <c r="I39" s="60" t="s">
        <v>263</v>
      </c>
      <c r="J39" s="60" t="s">
        <v>264</v>
      </c>
      <c r="K39" s="60" t="s">
        <v>265</v>
      </c>
      <c r="L39" s="60" t="s">
        <v>266</v>
      </c>
      <c r="M39" s="60" t="s">
        <v>267</v>
      </c>
      <c r="N39" s="60" t="s">
        <v>268</v>
      </c>
    </row>
    <row r="40">
      <c r="B40" s="62" t="s">
        <v>202</v>
      </c>
      <c r="C40" s="70">
        <v>0.75</v>
      </c>
      <c r="D40" s="70">
        <v>0.75</v>
      </c>
      <c r="E40" s="70">
        <v>0.75</v>
      </c>
      <c r="F40" s="70">
        <v>0.75</v>
      </c>
      <c r="G40" s="70">
        <v>0.75</v>
      </c>
      <c r="H40" s="70">
        <v>0.75</v>
      </c>
      <c r="I40" s="70">
        <v>0.75</v>
      </c>
      <c r="J40" s="70">
        <v>0.75</v>
      </c>
      <c r="K40" s="70">
        <v>0.75</v>
      </c>
      <c r="L40" s="70">
        <v>0.75</v>
      </c>
      <c r="M40" s="70">
        <v>0.75</v>
      </c>
      <c r="N40" s="70">
        <v>0.75</v>
      </c>
    </row>
    <row r="41">
      <c r="B41" s="72" t="s">
        <v>203</v>
      </c>
      <c r="C41" s="73">
        <v>0.5</v>
      </c>
      <c r="D41" s="73">
        <v>0.5</v>
      </c>
      <c r="E41" s="73">
        <v>0.5</v>
      </c>
      <c r="F41" s="73">
        <v>0.5</v>
      </c>
      <c r="G41" s="73">
        <v>0.5</v>
      </c>
      <c r="H41" s="73">
        <v>0.5</v>
      </c>
      <c r="I41" s="73">
        <v>0.5</v>
      </c>
      <c r="J41" s="73">
        <v>0.5</v>
      </c>
      <c r="K41" s="73">
        <v>0.5</v>
      </c>
      <c r="L41" s="73">
        <v>0.5</v>
      </c>
      <c r="M41" s="73">
        <v>0.5</v>
      </c>
      <c r="N41" s="73">
        <v>0.5</v>
      </c>
    </row>
    <row r="42" ht="31.199999999999999">
      <c r="B42" s="75" t="s">
        <v>204</v>
      </c>
      <c r="C42" s="76">
        <f t="shared" ref="C42:F42" si="9">AVERAGE(C40:C41)</f>
        <v>0.625</v>
      </c>
      <c r="D42" s="76">
        <f t="shared" si="9"/>
        <v>0.625</v>
      </c>
      <c r="E42" s="76">
        <f t="shared" si="9"/>
        <v>0.625</v>
      </c>
      <c r="F42" s="76">
        <f t="shared" si="9"/>
        <v>0.625</v>
      </c>
      <c r="G42" s="76">
        <f t="shared" ref="G42:N42" si="10">AVERAGE(G40:G41)</f>
        <v>0.625</v>
      </c>
      <c r="H42" s="76">
        <f t="shared" si="10"/>
        <v>0.625</v>
      </c>
      <c r="I42" s="76">
        <f t="shared" si="10"/>
        <v>0.625</v>
      </c>
      <c r="J42" s="76">
        <f t="shared" si="10"/>
        <v>0.625</v>
      </c>
      <c r="K42" s="76">
        <f t="shared" si="10"/>
        <v>0.625</v>
      </c>
      <c r="L42" s="76">
        <f t="shared" si="10"/>
        <v>0.625</v>
      </c>
      <c r="M42" s="76">
        <f t="shared" si="10"/>
        <v>0.625</v>
      </c>
      <c r="N42" s="76">
        <f t="shared" si="10"/>
        <v>0.625</v>
      </c>
    </row>
    <row r="43">
      <c r="F43" s="33"/>
      <c r="G43" s="33"/>
      <c r="H43" s="33"/>
      <c r="I43" s="33"/>
      <c r="J43" s="33"/>
      <c r="K43" s="33"/>
      <c r="L43" s="33"/>
      <c r="M43" s="33"/>
      <c r="N43" s="33"/>
    </row>
    <row r="44" ht="18" customHeight="1">
      <c r="B44" s="45" t="s">
        <v>205</v>
      </c>
      <c r="C44" s="45"/>
      <c r="F44" s="33"/>
      <c r="G44" s="33"/>
      <c r="H44" s="33"/>
      <c r="I44" s="33"/>
      <c r="J44" s="33"/>
      <c r="K44" s="33"/>
      <c r="L44" s="33"/>
      <c r="M44" s="33"/>
      <c r="N44" s="33"/>
    </row>
    <row r="45">
      <c r="B45" s="60" t="s">
        <v>190</v>
      </c>
      <c r="C45" s="60" t="s">
        <v>191</v>
      </c>
      <c r="D45" s="60" t="s">
        <v>192</v>
      </c>
      <c r="E45" s="60" t="s">
        <v>193</v>
      </c>
      <c r="F45" s="60" t="s">
        <v>194</v>
      </c>
      <c r="G45" s="60" t="s">
        <v>195</v>
      </c>
      <c r="H45" s="60" t="s">
        <v>262</v>
      </c>
      <c r="I45" s="60" t="s">
        <v>263</v>
      </c>
      <c r="J45" s="60" t="s">
        <v>264</v>
      </c>
      <c r="K45" s="60" t="s">
        <v>265</v>
      </c>
      <c r="L45" s="60" t="s">
        <v>266</v>
      </c>
      <c r="M45" s="60" t="s">
        <v>267</v>
      </c>
      <c r="N45" s="60" t="s">
        <v>268</v>
      </c>
    </row>
    <row r="46">
      <c r="B46" s="62" t="s">
        <v>206</v>
      </c>
      <c r="C46" s="63">
        <v>2</v>
      </c>
      <c r="D46" s="63">
        <v>2</v>
      </c>
      <c r="E46" s="63">
        <v>2</v>
      </c>
      <c r="F46" s="63">
        <v>2</v>
      </c>
      <c r="G46" s="63">
        <v>2</v>
      </c>
      <c r="H46" s="63">
        <v>2</v>
      </c>
      <c r="I46" s="63">
        <v>2</v>
      </c>
      <c r="J46" s="63">
        <v>2</v>
      </c>
      <c r="K46" s="63">
        <v>2</v>
      </c>
      <c r="L46" s="63">
        <v>2</v>
      </c>
      <c r="M46" s="63">
        <v>2</v>
      </c>
      <c r="N46" s="63">
        <v>2</v>
      </c>
    </row>
    <row r="47">
      <c r="B47" s="62" t="s">
        <v>207</v>
      </c>
      <c r="C47" s="63">
        <v>2</v>
      </c>
      <c r="D47" s="63">
        <v>2</v>
      </c>
      <c r="E47" s="63">
        <v>2</v>
      </c>
      <c r="F47" s="63">
        <v>2</v>
      </c>
      <c r="G47" s="63">
        <v>2</v>
      </c>
      <c r="H47" s="63">
        <v>2</v>
      </c>
      <c r="I47" s="63">
        <v>2</v>
      </c>
      <c r="J47" s="63">
        <v>2</v>
      </c>
      <c r="K47" s="63">
        <v>2</v>
      </c>
      <c r="L47" s="63">
        <v>2</v>
      </c>
      <c r="M47" s="63">
        <v>2</v>
      </c>
      <c r="N47" s="63">
        <v>2</v>
      </c>
    </row>
    <row r="48">
      <c r="B48" s="62" t="s">
        <v>208</v>
      </c>
      <c r="C48" s="63">
        <v>5</v>
      </c>
      <c r="D48" s="63">
        <v>5</v>
      </c>
      <c r="E48" s="63">
        <v>5</v>
      </c>
      <c r="F48" s="63">
        <v>5</v>
      </c>
      <c r="G48" s="63">
        <v>5</v>
      </c>
      <c r="H48" s="63">
        <v>5</v>
      </c>
      <c r="I48" s="63">
        <v>5</v>
      </c>
      <c r="J48" s="63">
        <v>4</v>
      </c>
      <c r="K48" s="63">
        <v>5</v>
      </c>
      <c r="L48" s="63">
        <v>5</v>
      </c>
      <c r="M48" s="63">
        <v>5</v>
      </c>
      <c r="N48" s="63">
        <v>5</v>
      </c>
    </row>
    <row r="49" ht="15.6">
      <c r="B49" s="75" t="s">
        <v>209</v>
      </c>
      <c r="C49" s="78">
        <f t="shared" ref="C49:F49" si="11">AVERAGE(C46:C48)</f>
        <v>3</v>
      </c>
      <c r="D49" s="78">
        <f t="shared" si="11"/>
        <v>3</v>
      </c>
      <c r="E49" s="78">
        <f t="shared" si="11"/>
        <v>3</v>
      </c>
      <c r="F49" s="78">
        <f t="shared" si="11"/>
        <v>3</v>
      </c>
      <c r="G49" s="78">
        <f t="shared" ref="G49:N49" si="12">AVERAGE(G46:G48)</f>
        <v>3</v>
      </c>
      <c r="H49" s="78">
        <f t="shared" si="12"/>
        <v>3</v>
      </c>
      <c r="I49" s="78">
        <f t="shared" si="12"/>
        <v>3</v>
      </c>
      <c r="J49" s="78">
        <f t="shared" si="12"/>
        <v>2.6666666666666665</v>
      </c>
      <c r="K49" s="78">
        <f t="shared" si="12"/>
        <v>3</v>
      </c>
      <c r="L49" s="78">
        <f t="shared" si="12"/>
        <v>3</v>
      </c>
      <c r="M49" s="78">
        <f t="shared" si="12"/>
        <v>3</v>
      </c>
      <c r="N49" s="78">
        <f t="shared" si="12"/>
        <v>3</v>
      </c>
    </row>
  </sheetData>
  <mergeCells count="11">
    <mergeCell ref="B29:C29"/>
    <mergeCell ref="B38:C38"/>
    <mergeCell ref="B44:C44"/>
    <mergeCell ref="C1:P1"/>
    <mergeCell ref="B4:E4"/>
    <mergeCell ref="B28:J28"/>
    <mergeCell ref="A14:D14"/>
    <mergeCell ref="F14:H14"/>
    <mergeCell ref="J14:N14"/>
    <mergeCell ref="O14:P14"/>
    <mergeCell ref="E16:E27"/>
  </mergeCells>
  <printOptions headings="0" gridLines="0"/>
  <pageMargins left="0.23622047244094491" right="0.23622047244094491" top="0.74803149606299213" bottom="0.74803149606299213" header="0.31496062992125984" footer="0.31496062992125984"/>
  <pageSetup paperSize="9" scale="49" firstPageNumber="4294967295" fitToWidth="1" fitToHeight="6" pageOrder="downThenOver" orientation="landscape" usePrinterDefaults="1" blackAndWhite="0" draft="0" cellComments="none" useFirstPageNumber="0" errors="displayed" horizontalDpi="600" verticalDpi="600" copies="1"/>
  <headerFooter>
    <oddFooter>&amp;C&amp;F - &amp;A - Pagina &amp;P di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00F60044-00C6-42D4-A402-003C00550070}">
            <xm:f>'Tabella valutazione rischi'!$E$9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D29</xm:sqref>
        </x14:conditionalFormatting>
        <x14:conditionalFormatting xmlns:xm="http://schemas.microsoft.com/office/excel/2006/main">
          <x14:cfRule type="cellIs" priority="2" operator="equal" id="{00480078-00D7-45F6-A418-000F00530021}">
            <xm:f>'Tabella valutazione rischi'!$E$8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D29</xm:sqref>
        </x14:conditionalFormatting>
        <x14:conditionalFormatting xmlns:xm="http://schemas.microsoft.com/office/excel/2006/main">
          <x14:cfRule type="cellIs" priority="3" operator="equal" id="{00F10015-00B5-4D40-BC75-00D6001A00F5}">
            <xm:f>'Tabella valutazione rischi'!$E$7</xm:f>
            <x14:dxf>
              <fill>
                <patternFill patternType="solid">
                  <fgColor indexed="5"/>
                  <bgColor indexed="5"/>
                </patternFill>
              </fill>
            </x14:dxf>
          </x14:cfRule>
          <xm:sqref>D29</xm:sqref>
        </x14:conditionalFormatting>
        <x14:conditionalFormatting xmlns:xm="http://schemas.microsoft.com/office/excel/2006/main">
          <x14:cfRule type="cellIs" priority="4" operator="equal" id="{00720094-007B-4E02-874D-00D3009F00D9}">
            <xm:f>'Tabella valutazione rischi'!$E$6</xm:f>
            <x14:dxf>
              <fill>
                <patternFill patternType="solid">
                  <fgColor rgb="FF00B050"/>
                  <bgColor rgb="FF00B050"/>
                </patternFill>
              </fill>
            </x14:dxf>
          </x14:cfRule>
          <xm:sqref>D29</xm:sqref>
        </x14:conditionalFormatting>
        <x14:conditionalFormatting xmlns:xm="http://schemas.microsoft.com/office/excel/2006/main">
          <x14:cfRule type="cellIs" priority="5" operator="equal" id="{00B8009C-00C6-4097-9814-008200D100D1}">
            <xm:f>'Tabella valutazione rischi'!$E$5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D29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ONLYOFFICE/7.0.1.37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Massimo Cervelli</cp:lastModifiedBy>
  <cp:revision>1</cp:revision>
  <dcterms:created xsi:type="dcterms:W3CDTF">2006-09-16T00:00:00Z</dcterms:created>
  <dcterms:modified xsi:type="dcterms:W3CDTF">2022-04-21T07:37:05Z</dcterms:modified>
</cp:coreProperties>
</file>