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"/>
    </mc:Choice>
  </mc:AlternateContent>
  <xr:revisionPtr revIDLastSave="0" documentId="8_{C3E1F22E-6068-4551-AF46-3F1C02BFB431}" xr6:coauthVersionLast="46" xr6:coauthVersionMax="46" xr10:uidLastSave="{00000000-0000-0000-0000-000000000000}"/>
  <bookViews>
    <workbookView xWindow="-120" yWindow="-120" windowWidth="29040" windowHeight="15840" xr2:uid="{3D859132-3C18-4023-807B-7772EC5E55C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O20" i="1"/>
  <c r="J20" i="1"/>
  <c r="I20" i="1"/>
  <c r="H20" i="1"/>
  <c r="F20" i="1"/>
  <c r="E20" i="1"/>
  <c r="D20" i="1"/>
  <c r="B20" i="1"/>
  <c r="R19" i="1"/>
  <c r="K19" i="1"/>
  <c r="G19" i="1"/>
  <c r="L19" i="1" s="1"/>
  <c r="M19" i="1" s="1"/>
  <c r="N19" i="1" s="1"/>
  <c r="C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C10" i="1"/>
  <c r="R9" i="1"/>
  <c r="S9" i="1" s="1"/>
  <c r="N9" i="1"/>
  <c r="K9" i="1"/>
  <c r="K20" i="1" s="1"/>
  <c r="G9" i="1"/>
  <c r="G20" i="1" s="1"/>
  <c r="C9" i="1"/>
  <c r="C20" i="1" s="1"/>
  <c r="T9" i="1" l="1"/>
  <c r="U9" i="1" s="1"/>
  <c r="L20" i="1"/>
  <c r="M10" i="1"/>
  <c r="N10" i="1" s="1"/>
  <c r="S10" i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T17" i="1" s="1"/>
  <c r="U17" i="1" s="1"/>
  <c r="S18" i="1"/>
  <c r="S19" i="1"/>
  <c r="T19" i="1" s="1"/>
  <c r="U19" i="1" s="1"/>
  <c r="R20" i="1"/>
  <c r="S20" i="1" l="1"/>
  <c r="T20" i="1" s="1"/>
  <c r="U20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<sst xmlns="http://schemas.openxmlformats.org/spreadsheetml/2006/main" count="36" uniqueCount="27">
  <si>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</si>
  <si>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3° TRIMESTRE 2025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</si>
  <si>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</si>
  <si>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</si>
  <si>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</si>
  <si>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</si>
  <si>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</si>
  <si>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</si>
  <si>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</si>
  <si>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</si>
  <si>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</si>
  <si>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</si>
  <si>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</si>
  <si>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</si>
  <si>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LUG</t>
  </si>
  <si>
    <t>AGO</t>
  </si>
  <si>
    <t>SET</t>
  </si>
  <si>
    <t>AGRICOLTURA, CACCIA E PESCA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</si>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</sst>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8C3F-673A-40EB-AA65-5B94A1E8D30B}">
  <dimension ref="A1:U22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65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130</v>
      </c>
      <c r="D9" s="24">
        <v>3</v>
      </c>
      <c r="E9" s="24"/>
      <c r="F9" s="24"/>
      <c r="G9" s="24">
        <f>D9+E9+F9</f>
        <v>3</v>
      </c>
      <c r="H9" s="24"/>
      <c r="I9" s="24">
        <v>1</v>
      </c>
      <c r="J9" s="24"/>
      <c r="K9" s="24">
        <f>H9+I9+J9</f>
        <v>1</v>
      </c>
      <c r="L9" s="24"/>
      <c r="M9" s="25"/>
      <c r="N9" s="25">
        <f>100-M9</f>
        <v>100</v>
      </c>
      <c r="O9" s="24">
        <v>7</v>
      </c>
      <c r="P9" s="24">
        <v>9</v>
      </c>
      <c r="Q9" s="24">
        <v>6</v>
      </c>
      <c r="R9" s="24">
        <f>O9+P9+Q9</f>
        <v>22</v>
      </c>
      <c r="S9" s="24">
        <f>R9+L9</f>
        <v>22</v>
      </c>
      <c r="T9" s="25">
        <f>S9/C9%</f>
        <v>16.923076923076923</v>
      </c>
      <c r="U9" s="25">
        <f>100-T9</f>
        <v>83.07692307692308</v>
      </c>
    </row>
    <row r="10" spans="1:21" x14ac:dyDescent="0.25">
      <c r="A10" s="22" t="s">
        <v>18</v>
      </c>
      <c r="B10" s="23">
        <v>2</v>
      </c>
      <c r="C10" s="24">
        <f t="shared" ref="C10:C19" si="0">$C$8*B10</f>
        <v>130</v>
      </c>
      <c r="D10" s="24"/>
      <c r="E10" s="24"/>
      <c r="F10" s="24"/>
      <c r="G10" s="24">
        <f>D10+E10+F10</f>
        <v>0</v>
      </c>
      <c r="H10" s="24">
        <v>1</v>
      </c>
      <c r="I10" s="24"/>
      <c r="J10" s="24">
        <v>1</v>
      </c>
      <c r="K10" s="24">
        <f>H10+I10+J10</f>
        <v>2</v>
      </c>
      <c r="L10" s="24">
        <f>G10+K10</f>
        <v>2</v>
      </c>
      <c r="M10" s="25">
        <f t="shared" ref="M10:M19" si="1">L10/C10%</f>
        <v>1.5384615384615383</v>
      </c>
      <c r="N10" s="25">
        <f>100-M10</f>
        <v>98.461538461538467</v>
      </c>
      <c r="O10" s="24"/>
      <c r="P10" s="24">
        <v>12</v>
      </c>
      <c r="Q10" s="24"/>
      <c r="R10" s="24">
        <f>O10+P10+Q10</f>
        <v>12</v>
      </c>
      <c r="S10" s="24">
        <f>R10+L10</f>
        <v>14</v>
      </c>
      <c r="T10" s="25">
        <f t="shared" ref="T10:T20" si="2">S10/C10%</f>
        <v>10.769230769230768</v>
      </c>
      <c r="U10" s="25">
        <f>100-T10</f>
        <v>89.230769230769226</v>
      </c>
    </row>
    <row r="11" spans="1:21" x14ac:dyDescent="0.25">
      <c r="A11" s="22" t="s">
        <v>19</v>
      </c>
      <c r="B11" s="23">
        <v>4</v>
      </c>
      <c r="C11" s="24">
        <f t="shared" si="0"/>
        <v>260</v>
      </c>
      <c r="D11" s="24"/>
      <c r="E11" s="24"/>
      <c r="F11" s="24">
        <v>2</v>
      </c>
      <c r="G11" s="24">
        <f t="shared" ref="G11:G19" si="3">D11+E11+F11</f>
        <v>2</v>
      </c>
      <c r="H11" s="24">
        <v>1</v>
      </c>
      <c r="I11" s="24">
        <v>1</v>
      </c>
      <c r="J11" s="24"/>
      <c r="K11" s="24">
        <f t="shared" ref="K11:K19" si="4">H11+I11+J11</f>
        <v>2</v>
      </c>
      <c r="L11" s="24">
        <f t="shared" ref="L11:L19" si="5">G11+K11</f>
        <v>4</v>
      </c>
      <c r="M11" s="25">
        <f>L11/C11%</f>
        <v>1.5384615384615383</v>
      </c>
      <c r="N11" s="25">
        <f>100-M11</f>
        <v>98.461538461538467</v>
      </c>
      <c r="O11" s="24">
        <v>12</v>
      </c>
      <c r="P11" s="24">
        <v>37</v>
      </c>
      <c r="Q11" s="24">
        <v>16.5</v>
      </c>
      <c r="R11" s="24">
        <f t="shared" ref="R11:R19" si="6">O11+P11+Q11</f>
        <v>65.5</v>
      </c>
      <c r="S11" s="24">
        <f t="shared" ref="S11:S19" si="7">R11+L11</f>
        <v>69.5</v>
      </c>
      <c r="T11" s="25">
        <f>S11/C11%</f>
        <v>26.73076923076923</v>
      </c>
      <c r="U11" s="25">
        <f>100-T11</f>
        <v>73.269230769230774</v>
      </c>
    </row>
    <row r="12" spans="1:21" x14ac:dyDescent="0.25">
      <c r="A12" s="22" t="s">
        <v>20</v>
      </c>
      <c r="B12" s="23">
        <v>5</v>
      </c>
      <c r="C12" s="24">
        <f t="shared" si="0"/>
        <v>325</v>
      </c>
      <c r="D12" s="24"/>
      <c r="E12" s="24"/>
      <c r="F12" s="24">
        <v>5</v>
      </c>
      <c r="G12" s="24">
        <f t="shared" si="3"/>
        <v>5</v>
      </c>
      <c r="H12" s="24"/>
      <c r="I12" s="24">
        <v>5</v>
      </c>
      <c r="J12" s="24">
        <v>1</v>
      </c>
      <c r="K12" s="24">
        <f t="shared" si="4"/>
        <v>6</v>
      </c>
      <c r="L12" s="24">
        <f t="shared" si="5"/>
        <v>11</v>
      </c>
      <c r="M12" s="25">
        <f t="shared" si="1"/>
        <v>3.3846153846153846</v>
      </c>
      <c r="N12" s="25">
        <f t="shared" ref="N12:N19" si="8">100-M12</f>
        <v>96.615384615384613</v>
      </c>
      <c r="O12" s="24">
        <v>19</v>
      </c>
      <c r="P12" s="24">
        <v>33.5</v>
      </c>
      <c r="Q12" s="24">
        <v>6.5</v>
      </c>
      <c r="R12" s="24">
        <f t="shared" si="6"/>
        <v>59</v>
      </c>
      <c r="S12" s="24">
        <f t="shared" si="7"/>
        <v>70</v>
      </c>
      <c r="T12" s="25">
        <f t="shared" si="2"/>
        <v>21.53846153846154</v>
      </c>
      <c r="U12" s="25">
        <f t="shared" ref="U12:U20" si="9">100-T12</f>
        <v>78.461538461538453</v>
      </c>
    </row>
    <row r="13" spans="1:21" x14ac:dyDescent="0.25">
      <c r="A13" s="22" t="s">
        <v>21</v>
      </c>
      <c r="B13" s="23">
        <v>1</v>
      </c>
      <c r="C13" s="24">
        <f t="shared" si="0"/>
        <v>65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1"/>
        <v>0</v>
      </c>
      <c r="N13" s="25">
        <f t="shared" si="8"/>
        <v>100</v>
      </c>
      <c r="O13" s="24">
        <v>11</v>
      </c>
      <c r="P13" s="24">
        <v>4</v>
      </c>
      <c r="Q13" s="24">
        <v>1</v>
      </c>
      <c r="R13" s="24">
        <f t="shared" si="6"/>
        <v>16</v>
      </c>
      <c r="S13" s="24">
        <f t="shared" si="7"/>
        <v>16</v>
      </c>
      <c r="T13" s="25">
        <f t="shared" si="2"/>
        <v>24.615384615384613</v>
      </c>
      <c r="U13" s="25">
        <f t="shared" si="9"/>
        <v>75.384615384615387</v>
      </c>
    </row>
    <row r="14" spans="1:21" x14ac:dyDescent="0.25">
      <c r="A14" s="22" t="s">
        <v>22</v>
      </c>
      <c r="B14" s="23">
        <v>2</v>
      </c>
      <c r="C14" s="24">
        <f t="shared" si="0"/>
        <v>130</v>
      </c>
      <c r="D14" s="24"/>
      <c r="E14" s="24"/>
      <c r="F14" s="24"/>
      <c r="G14" s="24">
        <f t="shared" si="3"/>
        <v>0</v>
      </c>
      <c r="H14" s="24"/>
      <c r="I14" s="24"/>
      <c r="J14" s="24"/>
      <c r="K14" s="24">
        <f t="shared" si="4"/>
        <v>0</v>
      </c>
      <c r="L14" s="24">
        <f t="shared" si="5"/>
        <v>0</v>
      </c>
      <c r="M14" s="25">
        <f t="shared" si="1"/>
        <v>0</v>
      </c>
      <c r="N14" s="25">
        <f t="shared" si="8"/>
        <v>100</v>
      </c>
      <c r="O14" s="24">
        <v>11.5</v>
      </c>
      <c r="P14" s="24">
        <v>18</v>
      </c>
      <c r="Q14" s="24">
        <v>5.5</v>
      </c>
      <c r="R14" s="24">
        <f t="shared" si="6"/>
        <v>35</v>
      </c>
      <c r="S14" s="24">
        <f t="shared" si="7"/>
        <v>35</v>
      </c>
      <c r="T14" s="25">
        <f t="shared" si="2"/>
        <v>26.923076923076923</v>
      </c>
      <c r="U14" s="25">
        <f t="shared" si="9"/>
        <v>73.07692307692308</v>
      </c>
    </row>
    <row r="15" spans="1:21" x14ac:dyDescent="0.25">
      <c r="A15" s="22" t="s">
        <v>23</v>
      </c>
      <c r="B15" s="23">
        <v>8</v>
      </c>
      <c r="C15" s="24">
        <f t="shared" si="0"/>
        <v>520</v>
      </c>
      <c r="D15" s="24">
        <v>14</v>
      </c>
      <c r="E15" s="24">
        <v>12</v>
      </c>
      <c r="F15" s="24"/>
      <c r="G15" s="24">
        <f t="shared" si="3"/>
        <v>26</v>
      </c>
      <c r="H15" s="24">
        <v>5</v>
      </c>
      <c r="I15" s="24">
        <v>1</v>
      </c>
      <c r="J15" s="24">
        <v>9</v>
      </c>
      <c r="K15" s="24">
        <f t="shared" si="4"/>
        <v>15</v>
      </c>
      <c r="L15" s="24">
        <f t="shared" si="5"/>
        <v>41</v>
      </c>
      <c r="M15" s="25">
        <f t="shared" si="1"/>
        <v>7.8846153846153841</v>
      </c>
      <c r="N15" s="25">
        <f t="shared" si="8"/>
        <v>92.115384615384613</v>
      </c>
      <c r="O15" s="24">
        <v>20</v>
      </c>
      <c r="P15" s="24">
        <v>30.5</v>
      </c>
      <c r="Q15" s="24">
        <v>23</v>
      </c>
      <c r="R15" s="24">
        <f t="shared" si="6"/>
        <v>73.5</v>
      </c>
      <c r="S15" s="24">
        <f t="shared" si="7"/>
        <v>114.5</v>
      </c>
      <c r="T15" s="25">
        <f t="shared" si="2"/>
        <v>22.01923076923077</v>
      </c>
      <c r="U15" s="25">
        <f t="shared" si="9"/>
        <v>77.980769230769226</v>
      </c>
    </row>
    <row r="16" spans="1:21" x14ac:dyDescent="0.25">
      <c r="A16" s="22" t="s">
        <v>24</v>
      </c>
      <c r="B16" s="23">
        <v>3</v>
      </c>
      <c r="C16" s="24">
        <f t="shared" si="0"/>
        <v>195</v>
      </c>
      <c r="D16" s="24"/>
      <c r="E16" s="24"/>
      <c r="F16" s="24"/>
      <c r="G16" s="24">
        <f t="shared" si="3"/>
        <v>0</v>
      </c>
      <c r="H16" s="24">
        <v>1</v>
      </c>
      <c r="I16" s="24"/>
      <c r="J16" s="24"/>
      <c r="K16" s="24">
        <f t="shared" si="4"/>
        <v>1</v>
      </c>
      <c r="L16" s="24">
        <f t="shared" si="5"/>
        <v>1</v>
      </c>
      <c r="M16" s="25">
        <f t="shared" si="1"/>
        <v>0.51282051282051289</v>
      </c>
      <c r="N16" s="25">
        <f t="shared" si="8"/>
        <v>99.487179487179489</v>
      </c>
      <c r="O16" s="24">
        <v>6.5</v>
      </c>
      <c r="P16" s="24">
        <v>14.5</v>
      </c>
      <c r="Q16" s="24">
        <v>13</v>
      </c>
      <c r="R16" s="24">
        <f t="shared" si="6"/>
        <v>34</v>
      </c>
      <c r="S16" s="24">
        <f t="shared" si="7"/>
        <v>35</v>
      </c>
      <c r="T16" s="25">
        <f t="shared" si="2"/>
        <v>17.948717948717949</v>
      </c>
      <c r="U16" s="25">
        <f t="shared" si="9"/>
        <v>82.051282051282044</v>
      </c>
    </row>
    <row r="17" spans="1:21" x14ac:dyDescent="0.25">
      <c r="A17" s="22" t="s">
        <v>25</v>
      </c>
      <c r="B17" s="23">
        <v>1</v>
      </c>
      <c r="C17" s="24">
        <f t="shared" si="0"/>
        <v>65</v>
      </c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>
        <f t="shared" si="1"/>
        <v>0</v>
      </c>
      <c r="N17" s="25">
        <f t="shared" si="8"/>
        <v>100</v>
      </c>
      <c r="O17" s="24">
        <v>7</v>
      </c>
      <c r="P17" s="24">
        <v>3</v>
      </c>
      <c r="Q17" s="24">
        <v>6</v>
      </c>
      <c r="R17" s="24">
        <f t="shared" si="6"/>
        <v>16</v>
      </c>
      <c r="S17" s="24">
        <f t="shared" si="7"/>
        <v>16</v>
      </c>
      <c r="T17" s="25">
        <f t="shared" si="2"/>
        <v>24.615384615384613</v>
      </c>
      <c r="U17" s="25">
        <f t="shared" si="9"/>
        <v>75.384615384615387</v>
      </c>
    </row>
    <row r="18" spans="1:21" x14ac:dyDescent="0.25">
      <c r="A18" s="22" t="s">
        <v>26</v>
      </c>
      <c r="B18" s="23">
        <v>8</v>
      </c>
      <c r="C18" s="24">
        <f t="shared" si="0"/>
        <v>520</v>
      </c>
      <c r="D18" s="24">
        <v>0.5</v>
      </c>
      <c r="E18" s="24"/>
      <c r="F18" s="24"/>
      <c r="G18" s="24">
        <f t="shared" si="3"/>
        <v>0.5</v>
      </c>
      <c r="H18" s="24">
        <v>1</v>
      </c>
      <c r="I18" s="24">
        <v>1</v>
      </c>
      <c r="J18" s="24">
        <v>1.5</v>
      </c>
      <c r="K18" s="24">
        <f t="shared" si="4"/>
        <v>3.5</v>
      </c>
      <c r="L18" s="24">
        <f t="shared" si="5"/>
        <v>4</v>
      </c>
      <c r="M18" s="25">
        <f t="shared" si="1"/>
        <v>0.76923076923076916</v>
      </c>
      <c r="N18" s="25">
        <f t="shared" si="8"/>
        <v>99.230769230769226</v>
      </c>
      <c r="O18" s="24">
        <v>54</v>
      </c>
      <c r="P18" s="24">
        <v>34.5</v>
      </c>
      <c r="Q18" s="24">
        <v>24.5</v>
      </c>
      <c r="R18" s="24">
        <f t="shared" si="6"/>
        <v>113</v>
      </c>
      <c r="S18" s="24">
        <f t="shared" si="7"/>
        <v>117</v>
      </c>
      <c r="T18" s="25"/>
      <c r="U18" s="25"/>
    </row>
    <row r="19" spans="1:21" hidden="1" x14ac:dyDescent="0.25">
      <c r="A19" s="22"/>
      <c r="B19" s="23"/>
      <c r="C19" s="24">
        <f t="shared" si="0"/>
        <v>0</v>
      </c>
      <c r="D19" s="24"/>
      <c r="E19" s="24"/>
      <c r="F19" s="24"/>
      <c r="G19" s="24">
        <f t="shared" si="3"/>
        <v>0</v>
      </c>
      <c r="H19" s="24"/>
      <c r="I19" s="24"/>
      <c r="J19" s="24"/>
      <c r="K19" s="24">
        <f t="shared" si="4"/>
        <v>0</v>
      </c>
      <c r="L19" s="24">
        <f t="shared" si="5"/>
        <v>0</v>
      </c>
      <c r="M19" s="25" t="e">
        <f t="shared" si="1"/>
        <v>#DIV/0!</v>
      </c>
      <c r="N19" s="25" t="e">
        <f t="shared" si="8"/>
        <v>#DIV/0!</v>
      </c>
      <c r="O19" s="24"/>
      <c r="P19" s="24"/>
      <c r="Q19" s="24"/>
      <c r="R19" s="24">
        <f t="shared" si="6"/>
        <v>0</v>
      </c>
      <c r="S19" s="24">
        <f t="shared" si="7"/>
        <v>0</v>
      </c>
      <c r="T19" s="25" t="e">
        <f t="shared" si="2"/>
        <v>#DIV/0!</v>
      </c>
      <c r="U19" s="25" t="e">
        <f t="shared" si="9"/>
        <v>#DIV/0!</v>
      </c>
    </row>
    <row r="20" spans="1:21" x14ac:dyDescent="0.25">
      <c r="B20" s="26">
        <f>SUM(B9:B19)</f>
        <v>36</v>
      </c>
      <c r="C20" s="26">
        <f>SUM(C9:C19)</f>
        <v>2340</v>
      </c>
      <c r="D20" s="27">
        <f>SUM(D9:D19)</f>
        <v>17.5</v>
      </c>
      <c r="E20" s="27">
        <f t="shared" ref="E20:L20" si="10">SUM(E9:E19)</f>
        <v>12</v>
      </c>
      <c r="F20" s="27">
        <f t="shared" si="10"/>
        <v>7</v>
      </c>
      <c r="G20" s="27">
        <f t="shared" si="10"/>
        <v>36.5</v>
      </c>
      <c r="H20" s="27">
        <f t="shared" si="10"/>
        <v>9</v>
      </c>
      <c r="I20" s="28">
        <f t="shared" si="10"/>
        <v>9</v>
      </c>
      <c r="J20" s="27">
        <f t="shared" si="10"/>
        <v>12.5</v>
      </c>
      <c r="K20" s="27">
        <f t="shared" si="10"/>
        <v>30.5</v>
      </c>
      <c r="L20" s="27">
        <f t="shared" si="10"/>
        <v>63</v>
      </c>
      <c r="M20" s="29"/>
      <c r="N20" s="29"/>
      <c r="O20" s="27">
        <f>SUM(O9:O19)</f>
        <v>148</v>
      </c>
      <c r="P20" s="27">
        <f>SUM(P9:P19)</f>
        <v>196</v>
      </c>
      <c r="Q20" s="27">
        <f>SUM(Q9:Q19)</f>
        <v>102</v>
      </c>
      <c r="R20" s="27">
        <f>SUM(R9:R19)</f>
        <v>446</v>
      </c>
      <c r="S20" s="27">
        <f>SUM(S9:S19)</f>
        <v>509</v>
      </c>
      <c r="T20" s="25">
        <f t="shared" si="2"/>
        <v>21.752136752136753</v>
      </c>
      <c r="U20" s="25">
        <f t="shared" si="9"/>
        <v>78.247863247863251</v>
      </c>
    </row>
    <row r="22" spans="1:21" x14ac:dyDescent="0.25">
      <c r="A22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2025-10-30T11:55:27Z</dcterms:created>
  <dcterms:modified xsi:type="dcterms:W3CDTF">2025-10-30T11:57:36Z</dcterms:modified>
</cp:coreProperties>
</file>