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EGRETERIA\AMMINISTRAZIONE TRASPARENTE\AREE AMMINISTRAZIONE TRASPARENTE\CONTRATTI DI LOCAZIONE\2025\"/>
    </mc:Choice>
  </mc:AlternateContent>
  <xr:revisionPtr revIDLastSave="0" documentId="13_ncr:1_{B78EC819-A76B-4BF6-9CCE-708002591B9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oglio1" sheetId="1" r:id="rId1"/>
  </sheets>
  <definedNames>
    <definedName name="_xlnm.Print_Area" localSheetId="0">Foglio1!$B$2:$I$19</definedName>
    <definedName name="_xlnm.Print_Area">Foglio1!$B$3:$I$16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1" i="1" l="1"/>
  <c r="H4" i="1"/>
  <c r="H20" i="1" l="1"/>
  <c r="H19" i="1"/>
  <c r="H18" i="1" l="1"/>
  <c r="H17" i="1"/>
  <c r="H7" i="1"/>
  <c r="H5" i="1"/>
  <c r="H14" i="1" l="1"/>
  <c r="H13" i="1"/>
  <c r="H12" i="1"/>
  <c r="H6" i="1"/>
  <c r="XFD6" i="1" s="1"/>
</calcChain>
</file>

<file path=xl/sharedStrings.xml><?xml version="1.0" encoding="utf-8"?>
<sst xmlns="http://schemas.openxmlformats.org/spreadsheetml/2006/main" count="123" uniqueCount="65">
  <si>
    <t>N.</t>
  </si>
  <si>
    <t>IDENTIFICATIVO IMMOBILE</t>
  </si>
  <si>
    <t>INDIRIZZO</t>
  </si>
  <si>
    <t>ESTREMI CONTRATTO LOCAZIONE</t>
  </si>
  <si>
    <t>SELLERO (BS) VIA NAZIONALE 5/B</t>
  </si>
  <si>
    <t>SELLERO (BS) VIA NAZIONALE 7</t>
  </si>
  <si>
    <t>SELLERO (BS) VIA DASSA</t>
  </si>
  <si>
    <t>SELLERO (BS) LOCALITA' TAMBIONE</t>
  </si>
  <si>
    <t>SELLERO (BS) PIAZZA DONATORI DI SANGUE</t>
  </si>
  <si>
    <t>SELLERO (BS) VIA RE</t>
  </si>
  <si>
    <t>RATE</t>
  </si>
  <si>
    <t>SCADENZA CONTRATTO</t>
  </si>
  <si>
    <t>SELLERO (BS) VIA G.DAMIOLINI</t>
  </si>
  <si>
    <t>ESTREMI CATASTALI</t>
  </si>
  <si>
    <t>IMPORTO RATA (iva esclusa)</t>
  </si>
  <si>
    <t>LOCAZIONE ANNO (iva esclusa)</t>
  </si>
  <si>
    <t>SELLERO (BS) VIA NAZIONALE 5/A</t>
  </si>
  <si>
    <t>Fg. 17 part. 343 sub. 2 cat. A3 cl. 3</t>
  </si>
  <si>
    <t>SELLERO (BS) VIA L. PANZERINI 2</t>
  </si>
  <si>
    <t>Fg. 13 part. 117 sub. 7 cat. A4 cl. 6</t>
  </si>
  <si>
    <t>Fg. 13 part. 117 sub. 8 cat. A4 cl. 6</t>
  </si>
  <si>
    <t>RIVALUTAZIONE ISTAT</t>
  </si>
  <si>
    <t>Fg. 13 part. 117 sub. 10 cat. A3 cl. 2</t>
  </si>
  <si>
    <t>Fg. 8 part. 188 sub. 15 cat. C6 cl. 9</t>
  </si>
  <si>
    <t>Fg. 13 part. 43 sub. 2 cat. C2 cl. 2</t>
  </si>
  <si>
    <t>SELLERO (BS) VIA DASSA S1</t>
  </si>
  <si>
    <t>Fg. 8 part. 188 sub. 13 cat. C6 cl. 9</t>
  </si>
  <si>
    <t>Fg. 3 map. 55 mq. 31.755 - Fg. 3 map. 57 mq. 195 - Fg. 3 map. 58 mq 32 - Fg. 3 map. 48 mq 45.872 - Fg. 3 map. 50 mq. 41.413 - Fg. 3 map. 53 mq. 50.000 - Fg. 10 map. 18 mq. 23.350</t>
  </si>
  <si>
    <t>Fg. 3 map. 47/49</t>
  </si>
  <si>
    <t>REP. 699 DEL 29/07/2013 - prorogato</t>
  </si>
  <si>
    <t>REP. 753 DEL 09/10/2020</t>
  </si>
  <si>
    <t>Fg. 17 part. 372 sub. 8</t>
  </si>
  <si>
    <t>SELLERO (BS) VIA SCIANICA</t>
  </si>
  <si>
    <t>Prorogato tacitamente di anno in anno</t>
  </si>
  <si>
    <t>//</t>
  </si>
  <si>
    <t>31/12/n</t>
  </si>
  <si>
    <t>SI</t>
  </si>
  <si>
    <t>REP. 770 DEL 28/10/2022</t>
  </si>
  <si>
    <r>
      <t xml:space="preserve">REP. </t>
    </r>
    <r>
      <rPr>
        <sz val="11"/>
        <rFont val="Cambria"/>
        <family val="1"/>
        <scheme val="major"/>
      </rPr>
      <t>772</t>
    </r>
    <r>
      <rPr>
        <sz val="11"/>
        <color rgb="FF000000"/>
        <rFont val="Cambria"/>
        <family val="1"/>
        <scheme val="major"/>
      </rPr>
      <t xml:space="preserve"> DEL 30/12/2022</t>
    </r>
  </si>
  <si>
    <t>REP. 735 DEL 03/07/2017 - prorogato</t>
  </si>
  <si>
    <t>Fg. 17part. 340 sub. 6</t>
  </si>
  <si>
    <t>Fg. 13 part. 117 sub. 9 cat. A3</t>
  </si>
  <si>
    <t>REP. 774 DEL 01/03/2023</t>
  </si>
  <si>
    <t>REP. 744 DEL 16/08/2019 - prorogato</t>
  </si>
  <si>
    <t>Fg. 17 part. 342 sub. 3 - part. 347 cat. D7 - part. 342 sub. 4</t>
  </si>
  <si>
    <t>REP. 776 DEL 27/03/2023</t>
  </si>
  <si>
    <t>Fg. 17 part. 363 sub. 3/4 - part. 364 cat. D7</t>
  </si>
  <si>
    <t>REP. 778 DEL 31/03/2023</t>
  </si>
  <si>
    <t>REP. 741 DEL 01/08/2019 - prorogato</t>
  </si>
  <si>
    <t>REP. 777 DEL 27/03/2023</t>
  </si>
  <si>
    <t>REP. 775 DEL 01/03/2023</t>
  </si>
  <si>
    <t>REP. 742 DEL 01/08/2019 - prorogato</t>
  </si>
  <si>
    <t>TRIMESTRALI</t>
  </si>
  <si>
    <t>MENSILI</t>
  </si>
  <si>
    <t>REP. 781 DEL 17/07/2023</t>
  </si>
  <si>
    <t>SEMESTRALI</t>
  </si>
  <si>
    <t>ANNUALI</t>
  </si>
  <si>
    <t>REP. 779 DEL 26/04/2023</t>
  </si>
  <si>
    <t>Fg. 17 part. 340 sub. 1 cat. A10</t>
  </si>
  <si>
    <t>REP. 785 DEL 02/05/2024</t>
  </si>
  <si>
    <t>ELENCO IMMOBILI LOCATI - COMUNE DI SELLERO (BS) aggiornato al 21.11.2024</t>
  </si>
  <si>
    <t>SCADUTO</t>
  </si>
  <si>
    <t>Fg. 13 part. 117 sub. 6 cat. A4 cl. 6</t>
  </si>
  <si>
    <t>REP. 731 DEL 01/08/2016 - prorogato</t>
  </si>
  <si>
    <t>+++++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</si>
</sst>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€-410]&quot; &quot;#,##0.00;[Red]&quot;-&quot;[$€-410]&quot; &quot;#,##0.00"/>
  </numFmts>
  <fonts count="11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u/>
      <sz val="11"/>
      <color rgb="FF0000FF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4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rgb="FF000000"/>
      <name val="Cambria"/>
      <family val="1"/>
      <scheme val="major"/>
    </font>
    <font>
      <b/>
      <sz val="28"/>
      <color rgb="FFC00000"/>
      <name val="Cambria"/>
      <family val="1"/>
      <scheme val="major"/>
    </font>
    <font>
      <sz val="1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164" fontId="4" fillId="0" borderId="0"/>
  </cellStyleXfs>
  <cellXfs count="32">
    <xf numFmtId="0" fontId="0" fillId="0" borderId="0" xfId="0"/>
    <xf numFmtId="0" fontId="6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/>
    </xf>
    <xf numFmtId="164" fontId="6" fillId="0" borderId="2" xfId="1" applyNumberFormat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 wrapText="1" shrinkToFit="1"/>
    </xf>
    <xf numFmtId="14" fontId="6" fillId="0" borderId="2" xfId="1" applyNumberFormat="1" applyFont="1" applyFill="1" applyBorder="1" applyAlignment="1">
      <alignment horizontal="center" vertical="center" wrapText="1" shrinkToFit="1"/>
    </xf>
    <xf numFmtId="0" fontId="5" fillId="0" borderId="6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center" wrapText="1" shrinkToFit="1"/>
    </xf>
    <xf numFmtId="0" fontId="6" fillId="0" borderId="7" xfId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 vertical="center" wrapText="1" shrinkToFit="1"/>
    </xf>
    <xf numFmtId="14" fontId="6" fillId="0" borderId="7" xfId="1" applyNumberFormat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 shrinkToFit="1"/>
    </xf>
    <xf numFmtId="14" fontId="6" fillId="0" borderId="2" xfId="1" applyNumberFormat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8" fillId="0" borderId="2" xfId="1" quotePrefix="1" applyFont="1" applyBorder="1" applyAlignment="1">
      <alignment horizontal="center" vertical="center" wrapText="1"/>
    </xf>
    <xf numFmtId="0" fontId="8" fillId="0" borderId="9" xfId="1" applyFont="1" applyFill="1" applyBorder="1" applyAlignment="1">
      <alignment horizontal="center" vertical="center" wrapText="1" shrinkToFit="1"/>
    </xf>
    <xf numFmtId="0" fontId="8" fillId="0" borderId="7" xfId="1" quotePrefix="1" applyFont="1" applyBorder="1" applyAlignment="1">
      <alignment horizontal="center" vertical="center" wrapText="1"/>
    </xf>
  </cellXfs>
  <cellStyles count="7">
    <cellStyle name="Excel Built-in Normal" xfId="1" xr:uid="{00000000-0005-0000-0000-000000000000}"/>
    <cellStyle name="Excel_BuiltIn_Hyperlink" xfId="2" xr:uid="{00000000-0005-0000-0000-000001000000}"/>
    <cellStyle name="Heading" xfId="3" xr:uid="{00000000-0005-0000-0000-000002000000}"/>
    <cellStyle name="Heading1" xfId="4" xr:uid="{00000000-0005-0000-0000-000003000000}"/>
    <cellStyle name="Normale" xfId="0" builtinId="0" customBuiltin="1"/>
    <cellStyle name="Result" xfId="5" xr:uid="{00000000-0005-0000-0000-000005000000}"/>
    <cellStyle name="Result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FD59"/>
  <sheetViews>
    <sheetView tabSelected="1" zoomScale="60" zoomScaleNormal="60" workbookViewId="0">
      <selection activeCell="O7" sqref="O7"/>
    </sheetView>
  </sheetViews>
  <sheetFormatPr defaultColWidth="9" defaultRowHeight="14.25" outlineLevelCol="1" x14ac:dyDescent="0.2"/>
  <cols>
    <col min="1" max="1" width="9" style="3"/>
    <col min="2" max="2" width="10" style="1" customWidth="1"/>
    <col min="3" max="3" width="25.25" style="1" customWidth="1"/>
    <col min="4" max="4" width="22.625" style="1" customWidth="1"/>
    <col min="5" max="5" width="31.875" style="1" customWidth="1"/>
    <col min="6" max="6" width="14.75" style="1" bestFit="1" customWidth="1"/>
    <col min="7" max="7" width="18.5" style="1" bestFit="1" customWidth="1" outlineLevel="1"/>
    <col min="8" max="8" width="20.5" style="1" bestFit="1" customWidth="1"/>
    <col min="9" max="9" width="24.375" style="2" bestFit="1" customWidth="1"/>
    <col min="10" max="10" width="21.75" style="1" bestFit="1" customWidth="1"/>
    <col min="11" max="11" width="21.25" style="1" bestFit="1" customWidth="1"/>
    <col min="12" max="12" width="16.125" style="1" customWidth="1"/>
    <col min="13" max="248" width="8" style="1" customWidth="1"/>
    <col min="249" max="1016" width="10.75" style="3" customWidth="1"/>
    <col min="1017" max="16383" width="9" style="3"/>
    <col min="16384" max="16384" width="7.25" style="3" bestFit="1" customWidth="1"/>
  </cols>
  <sheetData>
    <row r="1" spans="2:12 16384:16384" ht="15" thickBot="1" x14ac:dyDescent="0.25"/>
    <row r="2" spans="2:12 16384:16384" ht="84.4" customHeight="1" x14ac:dyDescent="0.2">
      <c r="B2" s="26" t="s">
        <v>60</v>
      </c>
      <c r="C2" s="27"/>
      <c r="D2" s="27"/>
      <c r="E2" s="27"/>
      <c r="F2" s="27"/>
      <c r="G2" s="27"/>
      <c r="H2" s="27"/>
      <c r="I2" s="27"/>
      <c r="J2" s="27"/>
      <c r="K2" s="28"/>
    </row>
    <row r="3" spans="2:12 16384:16384" ht="84.4" customHeight="1" x14ac:dyDescent="0.2">
      <c r="B3" s="13" t="s">
        <v>0</v>
      </c>
      <c r="C3" s="5" t="s">
        <v>1</v>
      </c>
      <c r="D3" s="5" t="s">
        <v>2</v>
      </c>
      <c r="E3" s="5" t="s">
        <v>13</v>
      </c>
      <c r="F3" s="5" t="s">
        <v>10</v>
      </c>
      <c r="G3" s="5" t="s">
        <v>14</v>
      </c>
      <c r="H3" s="5" t="s">
        <v>15</v>
      </c>
      <c r="I3" s="5" t="s">
        <v>3</v>
      </c>
      <c r="J3" s="5" t="s">
        <v>11</v>
      </c>
      <c r="K3" s="14" t="s">
        <v>21</v>
      </c>
    </row>
    <row r="4" spans="2:12 16384:16384" ht="84.4" customHeight="1" x14ac:dyDescent="0.2">
      <c r="B4" s="15">
        <v>1</v>
      </c>
      <c r="C4" s="29" t="s">
        <v>64</v>
      </c>
      <c r="D4" s="6" t="s">
        <v>18</v>
      </c>
      <c r="E4" s="6" t="s">
        <v>41</v>
      </c>
      <c r="F4" s="6" t="s">
        <v>53</v>
      </c>
      <c r="G4" s="7">
        <v>150</v>
      </c>
      <c r="H4" s="8">
        <f>+G4*12</f>
        <v>1800</v>
      </c>
      <c r="I4" s="6" t="s">
        <v>42</v>
      </c>
      <c r="J4" s="9">
        <v>46446</v>
      </c>
      <c r="K4" s="4" t="s">
        <v>36</v>
      </c>
    </row>
    <row r="5" spans="2:12 16384:16384" ht="84.4" customHeight="1" x14ac:dyDescent="0.2">
      <c r="B5" s="15">
        <v>2</v>
      </c>
      <c r="C5" s="29" t="s">
        <v>64</v>
      </c>
      <c r="D5" s="11" t="s">
        <v>16</v>
      </c>
      <c r="E5" s="11" t="s">
        <v>17</v>
      </c>
      <c r="F5" s="11" t="s">
        <v>52</v>
      </c>
      <c r="G5" s="8">
        <v>329.99</v>
      </c>
      <c r="H5" s="8">
        <f>G5*4</f>
        <v>1319.96</v>
      </c>
      <c r="I5" s="11" t="s">
        <v>43</v>
      </c>
      <c r="J5" s="12">
        <v>46614</v>
      </c>
      <c r="K5" s="4" t="s">
        <v>36</v>
      </c>
    </row>
    <row r="6" spans="2:12 16384:16384" ht="84.4" customHeight="1" x14ac:dyDescent="0.2">
      <c r="B6" s="15">
        <v>3</v>
      </c>
      <c r="C6" s="29" t="s">
        <v>64</v>
      </c>
      <c r="D6" s="11" t="s">
        <v>5</v>
      </c>
      <c r="E6" s="11" t="s">
        <v>44</v>
      </c>
      <c r="F6" s="11" t="s">
        <v>52</v>
      </c>
      <c r="G6" s="8">
        <v>55000</v>
      </c>
      <c r="H6" s="8">
        <f>G6*4</f>
        <v>220000</v>
      </c>
      <c r="I6" s="11" t="s">
        <v>45</v>
      </c>
      <c r="J6" s="12">
        <v>47208</v>
      </c>
      <c r="K6" s="4" t="s">
        <v>36</v>
      </c>
      <c r="XFD6" s="3">
        <f>SUM(A6:XFC6)</f>
        <v>322211</v>
      </c>
    </row>
    <row r="7" spans="2:12 16384:16384" ht="84.4" customHeight="1" x14ac:dyDescent="0.2">
      <c r="B7" s="15">
        <v>4</v>
      </c>
      <c r="C7" s="29" t="s">
        <v>64</v>
      </c>
      <c r="D7" s="11" t="s">
        <v>5</v>
      </c>
      <c r="E7" s="11" t="s">
        <v>46</v>
      </c>
      <c r="F7" s="11" t="s">
        <v>52</v>
      </c>
      <c r="G7" s="8">
        <v>16646.34</v>
      </c>
      <c r="H7" s="8">
        <f>+G7*4</f>
        <v>66585.36</v>
      </c>
      <c r="I7" s="11" t="s">
        <v>47</v>
      </c>
      <c r="J7" s="12">
        <v>47208</v>
      </c>
      <c r="K7" s="4" t="s">
        <v>36</v>
      </c>
    </row>
    <row r="8" spans="2:12 16384:16384" ht="84.4" customHeight="1" x14ac:dyDescent="0.2">
      <c r="B8" s="15">
        <v>5</v>
      </c>
      <c r="C8" s="29" t="s">
        <v>64</v>
      </c>
      <c r="D8" s="21" t="s">
        <v>18</v>
      </c>
      <c r="E8" s="21" t="s">
        <v>62</v>
      </c>
      <c r="F8" s="21" t="s">
        <v>53</v>
      </c>
      <c r="G8" s="22">
        <v>112.67</v>
      </c>
      <c r="H8" s="23">
        <v>1352.02</v>
      </c>
      <c r="I8" s="21" t="s">
        <v>63</v>
      </c>
      <c r="J8" s="24">
        <v>45504</v>
      </c>
      <c r="K8" s="25" t="s">
        <v>36</v>
      </c>
      <c r="L8" s="1" t="s">
        <v>61</v>
      </c>
    </row>
    <row r="9" spans="2:12 16384:16384" ht="84.4" customHeight="1" x14ac:dyDescent="0.2">
      <c r="B9" s="15">
        <v>6</v>
      </c>
      <c r="C9" s="29" t="s">
        <v>64</v>
      </c>
      <c r="D9" s="6" t="s">
        <v>18</v>
      </c>
      <c r="E9" s="6" t="s">
        <v>19</v>
      </c>
      <c r="F9" s="6" t="s">
        <v>53</v>
      </c>
      <c r="G9" s="7">
        <v>130.49</v>
      </c>
      <c r="H9" s="8">
        <v>1565.86</v>
      </c>
      <c r="I9" s="6" t="s">
        <v>37</v>
      </c>
      <c r="J9" s="9">
        <v>46326</v>
      </c>
      <c r="K9" s="4" t="s">
        <v>36</v>
      </c>
    </row>
    <row r="10" spans="2:12 16384:16384" ht="84.4" customHeight="1" x14ac:dyDescent="0.2">
      <c r="B10" s="15">
        <v>7</v>
      </c>
      <c r="C10" s="29" t="s">
        <v>64</v>
      </c>
      <c r="D10" s="6" t="s">
        <v>18</v>
      </c>
      <c r="E10" s="6" t="s">
        <v>20</v>
      </c>
      <c r="F10" s="6" t="s">
        <v>53</v>
      </c>
      <c r="G10" s="7">
        <v>98.27</v>
      </c>
      <c r="H10" s="8">
        <v>1179.25</v>
      </c>
      <c r="I10" s="6" t="s">
        <v>38</v>
      </c>
      <c r="J10" s="9">
        <v>46387</v>
      </c>
      <c r="K10" s="4" t="s">
        <v>36</v>
      </c>
    </row>
    <row r="11" spans="2:12 16384:16384" ht="84.4" customHeight="1" x14ac:dyDescent="0.2">
      <c r="B11" s="15">
        <v>8</v>
      </c>
      <c r="C11" s="29" t="s">
        <v>64</v>
      </c>
      <c r="D11" s="6" t="s">
        <v>18</v>
      </c>
      <c r="E11" s="6" t="s">
        <v>22</v>
      </c>
      <c r="F11" s="11" t="s">
        <v>52</v>
      </c>
      <c r="G11" s="7">
        <v>400.57</v>
      </c>
      <c r="H11" s="8">
        <v>1602.29</v>
      </c>
      <c r="I11" s="6" t="s">
        <v>48</v>
      </c>
      <c r="J11" s="9">
        <v>46599</v>
      </c>
      <c r="K11" s="4" t="s">
        <v>36</v>
      </c>
    </row>
    <row r="12" spans="2:12 16384:16384" ht="84.4" customHeight="1" x14ac:dyDescent="0.2">
      <c r="B12" s="15">
        <v>9</v>
      </c>
      <c r="C12" s="29" t="s">
        <v>64</v>
      </c>
      <c r="D12" s="6" t="s">
        <v>6</v>
      </c>
      <c r="E12" s="6" t="s">
        <v>23</v>
      </c>
      <c r="F12" s="11" t="s">
        <v>52</v>
      </c>
      <c r="G12" s="7">
        <v>163</v>
      </c>
      <c r="H12" s="8">
        <f>G12*4</f>
        <v>652</v>
      </c>
      <c r="I12" s="6" t="s">
        <v>49</v>
      </c>
      <c r="J12" s="9">
        <v>46477</v>
      </c>
      <c r="K12" s="4" t="s">
        <v>36</v>
      </c>
    </row>
    <row r="13" spans="2:12 16384:16384" ht="84.4" customHeight="1" x14ac:dyDescent="0.2">
      <c r="B13" s="15">
        <v>10</v>
      </c>
      <c r="C13" s="29" t="s">
        <v>64</v>
      </c>
      <c r="D13" s="6" t="s">
        <v>9</v>
      </c>
      <c r="E13" s="6" t="s">
        <v>24</v>
      </c>
      <c r="F13" s="6" t="s">
        <v>53</v>
      </c>
      <c r="G13" s="7">
        <v>40</v>
      </c>
      <c r="H13" s="8">
        <f>G13*12</f>
        <v>480</v>
      </c>
      <c r="I13" s="6" t="s">
        <v>50</v>
      </c>
      <c r="J13" s="9">
        <v>46446</v>
      </c>
      <c r="K13" s="4" t="s">
        <v>36</v>
      </c>
    </row>
    <row r="14" spans="2:12 16384:16384" ht="84.4" customHeight="1" x14ac:dyDescent="0.2">
      <c r="B14" s="15">
        <v>11</v>
      </c>
      <c r="C14" s="29" t="s">
        <v>64</v>
      </c>
      <c r="D14" s="6" t="s">
        <v>12</v>
      </c>
      <c r="E14" s="6" t="s">
        <v>24</v>
      </c>
      <c r="F14" s="6" t="s">
        <v>55</v>
      </c>
      <c r="G14" s="7">
        <v>266.60000000000002</v>
      </c>
      <c r="H14" s="8">
        <f>G14*2</f>
        <v>533.20000000000005</v>
      </c>
      <c r="I14" s="6" t="s">
        <v>39</v>
      </c>
      <c r="J14" s="9">
        <v>45838</v>
      </c>
      <c r="K14" s="4" t="s">
        <v>36</v>
      </c>
      <c r="L14" s="1" t="s">
        <v>61</v>
      </c>
    </row>
    <row r="15" spans="2:12 16384:16384" ht="84.4" customHeight="1" x14ac:dyDescent="0.2">
      <c r="B15" s="15">
        <v>12</v>
      </c>
      <c r="C15" s="29" t="s">
        <v>64</v>
      </c>
      <c r="D15" s="6" t="s">
        <v>25</v>
      </c>
      <c r="E15" s="6" t="s">
        <v>26</v>
      </c>
      <c r="F15" s="11" t="s">
        <v>52</v>
      </c>
      <c r="G15" s="7">
        <v>176.8</v>
      </c>
      <c r="H15" s="8">
        <v>707.23</v>
      </c>
      <c r="I15" s="6" t="s">
        <v>51</v>
      </c>
      <c r="J15" s="9">
        <v>46599</v>
      </c>
      <c r="K15" s="4" t="s">
        <v>36</v>
      </c>
    </row>
    <row r="16" spans="2:12 16384:16384" ht="94.9" customHeight="1" x14ac:dyDescent="0.2">
      <c r="B16" s="15">
        <v>13</v>
      </c>
      <c r="C16" s="29" t="s">
        <v>64</v>
      </c>
      <c r="D16" s="6" t="s">
        <v>7</v>
      </c>
      <c r="E16" s="6" t="s">
        <v>27</v>
      </c>
      <c r="F16" s="6" t="s">
        <v>56</v>
      </c>
      <c r="G16" s="7">
        <v>210</v>
      </c>
      <c r="H16" s="8">
        <v>210</v>
      </c>
      <c r="I16" s="6" t="s">
        <v>59</v>
      </c>
      <c r="J16" s="9">
        <v>47817</v>
      </c>
      <c r="K16" s="4" t="s">
        <v>36</v>
      </c>
    </row>
    <row r="17" spans="2:12" ht="84.4" customHeight="1" x14ac:dyDescent="0.2">
      <c r="B17" s="15">
        <v>14</v>
      </c>
      <c r="C17" s="29" t="s">
        <v>64</v>
      </c>
      <c r="D17" s="6" t="s">
        <v>7</v>
      </c>
      <c r="E17" s="6" t="s">
        <v>28</v>
      </c>
      <c r="F17" s="6" t="s">
        <v>56</v>
      </c>
      <c r="G17" s="7">
        <v>1000</v>
      </c>
      <c r="H17" s="8">
        <f>+G17*1</f>
        <v>1000</v>
      </c>
      <c r="I17" s="6" t="s">
        <v>29</v>
      </c>
      <c r="J17" s="9">
        <v>45866</v>
      </c>
      <c r="K17" s="4" t="s">
        <v>36</v>
      </c>
      <c r="L17" s="1" t="s">
        <v>61</v>
      </c>
    </row>
    <row r="18" spans="2:12" ht="84.4" customHeight="1" x14ac:dyDescent="0.2">
      <c r="B18" s="15">
        <v>15</v>
      </c>
      <c r="C18" s="29" t="s">
        <v>64</v>
      </c>
      <c r="D18" s="6" t="s">
        <v>32</v>
      </c>
      <c r="E18" s="6" t="s">
        <v>31</v>
      </c>
      <c r="F18" s="6" t="s">
        <v>56</v>
      </c>
      <c r="G18" s="7">
        <v>131.12</v>
      </c>
      <c r="H18" s="8">
        <f>+G18*1</f>
        <v>131.12</v>
      </c>
      <c r="I18" s="6" t="s">
        <v>30</v>
      </c>
      <c r="J18" s="9">
        <v>47400</v>
      </c>
      <c r="K18" s="4" t="s">
        <v>36</v>
      </c>
    </row>
    <row r="19" spans="2:12" ht="84.4" customHeight="1" x14ac:dyDescent="0.2">
      <c r="B19" s="15">
        <v>16</v>
      </c>
      <c r="C19" s="29" t="s">
        <v>64</v>
      </c>
      <c r="D19" s="6" t="s">
        <v>8</v>
      </c>
      <c r="E19" s="6" t="s">
        <v>34</v>
      </c>
      <c r="F19" s="6" t="s">
        <v>52</v>
      </c>
      <c r="G19" s="7">
        <v>465.7</v>
      </c>
      <c r="H19" s="8">
        <f>+G19*4</f>
        <v>1862.8</v>
      </c>
      <c r="I19" s="6" t="s">
        <v>33</v>
      </c>
      <c r="J19" s="10" t="s">
        <v>35</v>
      </c>
      <c r="K19" s="4" t="s">
        <v>36</v>
      </c>
    </row>
    <row r="20" spans="2:12" ht="84.4" customHeight="1" x14ac:dyDescent="0.2">
      <c r="B20" s="15">
        <v>17</v>
      </c>
      <c r="C20" s="29" t="s">
        <v>64</v>
      </c>
      <c r="D20" s="6" t="s">
        <v>4</v>
      </c>
      <c r="E20" s="6" t="s">
        <v>40</v>
      </c>
      <c r="F20" s="6" t="s">
        <v>52</v>
      </c>
      <c r="G20" s="7">
        <v>900</v>
      </c>
      <c r="H20" s="8">
        <f>+G20*4</f>
        <v>3600</v>
      </c>
      <c r="I20" s="6" t="s">
        <v>54</v>
      </c>
      <c r="J20" s="9">
        <v>46582</v>
      </c>
      <c r="K20" s="4" t="s">
        <v>36</v>
      </c>
    </row>
    <row r="21" spans="2:12" ht="84.4" customHeight="1" thickBot="1" x14ac:dyDescent="0.25">
      <c r="B21" s="30">
        <v>18</v>
      </c>
      <c r="C21" s="31" t="s">
        <v>64</v>
      </c>
      <c r="D21" s="16" t="s">
        <v>4</v>
      </c>
      <c r="E21" s="16" t="s">
        <v>58</v>
      </c>
      <c r="F21" s="16" t="s">
        <v>52</v>
      </c>
      <c r="G21" s="17">
        <v>650</v>
      </c>
      <c r="H21" s="18">
        <f>+G21*4</f>
        <v>2600</v>
      </c>
      <c r="I21" s="16" t="s">
        <v>57</v>
      </c>
      <c r="J21" s="19">
        <v>47233</v>
      </c>
      <c r="K21" s="20" t="s">
        <v>36</v>
      </c>
    </row>
    <row r="27" spans="2:12" ht="12.75" customHeight="1" x14ac:dyDescent="0.2"/>
    <row r="29" spans="2:12" ht="12.75" customHeight="1" x14ac:dyDescent="0.2"/>
    <row r="33" ht="12.75" customHeight="1" x14ac:dyDescent="0.2"/>
    <row r="39" ht="12.75" customHeight="1" x14ac:dyDescent="0.2"/>
    <row r="47" ht="12.75" customHeight="1" x14ac:dyDescent="0.2"/>
    <row r="57" ht="12.75" customHeight="1" x14ac:dyDescent="0.2"/>
    <row r="59" ht="12.75" customHeight="1" x14ac:dyDescent="0.2"/>
  </sheetData>
  <mergeCells count="1">
    <mergeCell ref="B2:K2"/>
  </mergeCells>
  <printOptions gridLines="1"/>
  <pageMargins left="0" right="0" top="0" bottom="0" header="0" footer="0"/>
  <pageSetup paperSize="9" scale="53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297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</dc:creator>
  <cp:lastModifiedBy>Alice Angeli Martinazzoli</cp:lastModifiedBy>
  <cp:revision>5</cp:revision>
  <cp:lastPrinted>2024-01-10T11:38:30Z</cp:lastPrinted>
  <dcterms:created xsi:type="dcterms:W3CDTF">2014-01-28T15:43:40Z</dcterms:created>
  <dcterms:modified xsi:type="dcterms:W3CDTF">2025-10-27T11:22:07Z</dcterms:modified>
</cp:coreProperties>
</file>