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:\Ragioneria\Micaela\Stipendi e personale\LAVORO FLESSIBILE ART. 36 D.LGS.165 DEL 2001 E D.L.78 DEL 2009\anno 2025\"/>
    </mc:Choice>
  </mc:AlternateContent>
  <xr:revisionPtr revIDLastSave="0" documentId="13_ncr:1_{DB0BFBF7-E0A6-4959-8E56-754A59CA4A9A}" xr6:coauthVersionLast="47" xr6:coauthVersionMax="47" xr10:uidLastSave="{00000000-0000-0000-0000-000000000000}"/>
  <bookViews>
    <workbookView xWindow="-120" yWindow="-120" windowWidth="29040" windowHeight="15720" xr2:uid="{AC5B3415-1803-4A1E-B171-8987BA1F7E1A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G13" i="1"/>
  <c r="G12" i="1"/>
  <c r="G11" i="1" l="1"/>
  <c r="G14" i="1" l="1"/>
</calcChain>
</file>

<file path=xl/sharedStrings.xml><?xml version="1.0" encoding="utf-8"?>
<sst xmlns="http://schemas.openxmlformats.org/spreadsheetml/2006/main" count="18" uniqueCount="15">
  <si>
    <t>COSTO DEL PERSONALE NON A TEMPO INDETERMINATO</t>
  </si>
  <si>
    <t>personale non a tempo indeterminato di cui:</t>
  </si>
  <si>
    <t>ART. 17 c.2  D.LGS. n. 33/2013</t>
  </si>
  <si>
    <t>numero unità</t>
  </si>
  <si>
    <t xml:space="preserve">totale costo </t>
  </si>
  <si>
    <t>ANNO 2024</t>
  </si>
  <si>
    <t>1° trimestre 2024</t>
  </si>
  <si>
    <t>2° trimestre 2024</t>
  </si>
  <si>
    <t>3° trimestre 2024</t>
  </si>
  <si>
    <t>4° trimestre 2024</t>
  </si>
  <si>
    <t xml:space="preserve">totale  costo annuo 2024 </t>
  </si>
  <si>
    <r>
      <t>la voce</t>
    </r>
    <r>
      <rPr>
        <b/>
        <i/>
        <sz val="10"/>
        <rFont val="Arial"/>
        <family val="2"/>
      </rPr>
      <t xml:space="preserve"> "totale costo"</t>
    </r>
    <r>
      <rPr>
        <sz val="10"/>
        <rFont val="Arial"/>
        <family val="2"/>
      </rPr>
      <t xml:space="preserve"> è comprensiva delle competenze fisse del salario accessorio, dei contributi e irap</t>
    </r>
  </si>
  <si>
    <t>Contratti ex Art. 90, 108, 110 TUEL (personale staff sindaco)</t>
  </si>
  <si>
    <t xml:space="preserve">Accordi di collaborazione altri comuni </t>
  </si>
  <si>
    <t xml:space="preserve">Contratti a tempo determinato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</si>
</sst>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]\ * #,##0.00_-;\-[$€]\ * #,##0.00_-;_-[$€]\ 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1" xfId="1" applyFont="1" applyBorder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1" xfId="0" applyNumberForma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6" fillId="2" borderId="1" xfId="1" applyFont="1" applyFill="1" applyBorder="1"/>
    <xf numFmtId="164" fontId="0" fillId="2" borderId="1" xfId="0" applyNumberFormat="1" applyFill="1" applyBorder="1"/>
    <xf numFmtId="0" fontId="5" fillId="0" borderId="1" xfId="0" applyFont="1" applyBorder="1" applyAlignment="1">
      <alignment horizontal="center" wrapText="1"/>
    </xf>
    <xf numFmtId="0" fontId="0" fillId="2" borderId="1" xfId="0" applyFill="1" applyBorder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/>
    <xf numFmtId="0" fontId="1" fillId="0" borderId="1" xfId="0" applyFont="1" applyBorder="1"/>
    <xf numFmtId="164" fontId="8" fillId="0" borderId="4" xfId="0" applyNumberFormat="1" applyFont="1" applyBorder="1"/>
    <xf numFmtId="2" fontId="0" fillId="0" borderId="1" xfId="0" applyNumberFormat="1" applyBorder="1"/>
  </cellXfs>
  <cellStyles count="2">
    <cellStyle name="Euro" xfId="1" xr:uid="{407C99C4-7447-49F5-9920-5E72FAEB083D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D4E0-3829-414C-AE33-F0652B13C342}">
  <dimension ref="A3:G17"/>
  <sheetViews>
    <sheetView tabSelected="1" workbookViewId="0">
      <selection activeCell="A30" sqref="A30"/>
    </sheetView>
  </sheetViews>
  <sheetFormatPr defaultRowHeight="12.75" x14ac:dyDescent="0.2"/>
  <cols>
    <col min="1" max="1" width="36.7109375" customWidth="1"/>
    <col min="2" max="2" width="11.7109375" bestFit="1" customWidth="1"/>
    <col min="3" max="3" width="18.5703125" customWidth="1"/>
    <col min="4" max="4" width="15.28515625" customWidth="1"/>
    <col min="5" max="6" width="15.5703125" customWidth="1"/>
    <col min="7" max="7" width="16.7109375" customWidth="1"/>
  </cols>
  <sheetData>
    <row r="3" spans="1:7" ht="18" x14ac:dyDescent="0.25">
      <c r="A3" s="3" t="s">
        <v>5</v>
      </c>
      <c r="B3" s="3"/>
    </row>
    <row r="4" spans="1:7" x14ac:dyDescent="0.2">
      <c r="A4" s="4" t="s">
        <v>2</v>
      </c>
      <c r="B4" s="4"/>
    </row>
    <row r="6" spans="1:7" ht="15" x14ac:dyDescent="0.2">
      <c r="A6" s="5" t="s">
        <v>0</v>
      </c>
      <c r="B6" s="5"/>
    </row>
    <row r="7" spans="1:7" ht="15" x14ac:dyDescent="0.2">
      <c r="A7" s="5"/>
      <c r="B7" s="5"/>
    </row>
    <row r="8" spans="1:7" x14ac:dyDescent="0.2">
      <c r="C8" s="7" t="s">
        <v>6</v>
      </c>
      <c r="D8" s="7" t="s">
        <v>7</v>
      </c>
      <c r="E8" s="7" t="s">
        <v>8</v>
      </c>
      <c r="F8" s="7" t="s">
        <v>9</v>
      </c>
      <c r="G8" s="13" t="s">
        <v>10</v>
      </c>
    </row>
    <row r="9" spans="1:7" ht="24.75" customHeight="1" x14ac:dyDescent="0.2">
      <c r="B9" s="8" t="s">
        <v>3</v>
      </c>
      <c r="C9" s="11" t="s">
        <v>4</v>
      </c>
      <c r="D9" s="11" t="s">
        <v>4</v>
      </c>
      <c r="E9" s="11" t="s">
        <v>4</v>
      </c>
      <c r="F9" s="11" t="s">
        <v>4</v>
      </c>
      <c r="G9" s="14"/>
    </row>
    <row r="10" spans="1:7" x14ac:dyDescent="0.2">
      <c r="A10" s="2" t="s">
        <v>1</v>
      </c>
      <c r="B10" s="12"/>
      <c r="C10" s="9"/>
      <c r="D10" s="9"/>
      <c r="E10" s="9"/>
      <c r="F10" s="9"/>
      <c r="G10" s="10"/>
    </row>
    <row r="11" spans="1:7" x14ac:dyDescent="0.2">
      <c r="A11" s="19" t="s">
        <v>14</v>
      </c>
      <c r="B11" s="7">
        <v>1</v>
      </c>
      <c r="C11" s="1">
        <f>((363.31*3)*135.18475%)+((112.78)*132.30901%)</f>
        <v>1622.6372471530003</v>
      </c>
      <c r="D11" s="1">
        <f>((363.31*3)*135.18475%)+((45.1+106.59)*135.18901%)</f>
        <v>1678.4873549440001</v>
      </c>
      <c r="E11" s="1">
        <f>(((363.31*3)*135.18475%)+(353.92*132.30475%))+(((106.59*3)*135.18901%)+(103.83*132.30901%))</f>
        <v>2511.3424592350002</v>
      </c>
      <c r="F11" s="1">
        <f>(((363.31*2)*135.18475%)+(718.99*135.18475%))+(111.43*135.18901%)</f>
        <v>2104.8853783180002</v>
      </c>
      <c r="G11" s="6">
        <f>SUM(C11:F11)</f>
        <v>7917.3524396500006</v>
      </c>
    </row>
    <row r="12" spans="1:7" ht="25.5" x14ac:dyDescent="0.2">
      <c r="A12" s="16" t="s">
        <v>12</v>
      </c>
      <c r="B12" s="17">
        <v>0</v>
      </c>
      <c r="C12" s="18">
        <v>0</v>
      </c>
      <c r="D12" s="18">
        <v>0</v>
      </c>
      <c r="E12" s="18">
        <v>0</v>
      </c>
      <c r="F12" s="18"/>
      <c r="G12" s="6">
        <f>SUM(C12:F12)</f>
        <v>0</v>
      </c>
    </row>
    <row r="13" spans="1:7" x14ac:dyDescent="0.2">
      <c r="A13" s="19" t="s">
        <v>13</v>
      </c>
      <c r="B13" s="17">
        <v>1</v>
      </c>
      <c r="C13" s="18">
        <v>0</v>
      </c>
      <c r="D13" s="18">
        <v>0</v>
      </c>
      <c r="E13" s="18">
        <v>0</v>
      </c>
      <c r="F13" s="21">
        <v>1200</v>
      </c>
      <c r="G13" s="6">
        <f>SUM(C13:F13)</f>
        <v>1200</v>
      </c>
    </row>
    <row r="14" spans="1:7" ht="13.5" thickBot="1" x14ac:dyDescent="0.25">
      <c r="G14" s="20">
        <f>SUM(G11:G13)</f>
        <v>9117.3524396499997</v>
      </c>
    </row>
    <row r="15" spans="1:7" ht="13.5" thickTop="1" x14ac:dyDescent="0.2"/>
    <row r="17" spans="1:1" x14ac:dyDescent="0.2">
      <c r="A17" s="15" t="s">
        <v>11</v>
      </c>
    </row>
  </sheetData>
  <mergeCells count="1">
    <mergeCell ref="G8:G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0880-E754-428F-980F-9026DE11F99B}">
  <dimension ref="A1"/>
  <sheetViews>
    <sheetView workbookViewId="0">
      <selection sqref="A1:IV655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5D04-2EE9-4906-82D2-BB40B6653AF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Micaela</cp:lastModifiedBy>
  <cp:lastPrinted>2025-05-28T07:15:55Z</cp:lastPrinted>
  <dcterms:created xsi:type="dcterms:W3CDTF">1996-11-05T10:16:36Z</dcterms:created>
  <dcterms:modified xsi:type="dcterms:W3CDTF">2025-10-23T09:39:56Z</dcterms:modified>
</cp:coreProperties>
</file>