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<sst xmlns="http://schemas.openxmlformats.org/spreadsheetml/2006/main" count="1479" uniqueCount="743">
  <si>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</si>
  <si>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</si>
  <si>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</si>
  <si>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</si>
  <si>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</si>
  <si>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</si>
  <si>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</si>
  <si>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</si>
  <si>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</si>
  <si>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</si>
  <si>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</si>
  <si>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</si>
  <si>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</si>
  <si>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</si>
  <si>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</si>
  <si>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</si>
  <si>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</si>
  <si>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</si>
  <si>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</si>
  <si>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</si>
  <si>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</si>
  <si>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</si>
  <si>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</si>
  <si>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</si>
  <si>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</si>
  <si>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</si>
  <si>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</si>
  <si>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</si>
  <si>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</si>
  <si>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</si>
  <si>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</si>
  <si>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</si>
  <si>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</si>
  <si>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</si>
  <si>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</si>
  <si>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</si>
  <si>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</si>
  <si>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</si>
  <si>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</si>
  <si>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</si>
  <si>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</si>
  <si>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</si>
  <si>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</si>
  <si>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</si>
  <si>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</si>
  <si>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</si>
  <si>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</si>
  <si>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</si>
  <si>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</si>
  <si>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</si>
  <si>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</si>
  <si>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</si>
  <si>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</si>
  <si>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</si>
  <si>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</si>
  <si>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</si>
  <si>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</si>
  <si>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</si>
  <si>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</si>
  <si>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</si>
  <si>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</si>
  <si>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</si>
  <si>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</si>
  <si>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</si>
  <si>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</si>
  <si>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</si>
  <si>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</si>
  <si>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</si>
  <si>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</si>
  <si>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</si>
  <si>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</si>
  <si>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</si>
  <si>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</si>
  <si>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</si>
  <si>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</si>
  <si>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</si>
  <si>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</si>
  <si>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</si>
  <si>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</si>
  <si>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</si>
  <si>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</si>
  <si>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</si>
  <si>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</si>
  <si>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</si>
  <si>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</si>
  <si>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</si>
  <si>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</si>
  <si>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</si>
  <si>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</si>
  <si>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</si>
  <si>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</si>
  <si>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</si>
  <si>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</si>
  <si>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</si>
  <si>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</si>
  <si>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</si>
  <si>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</si>
  <si>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</si>
  <si>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</si>
  <si>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</si>
  <si>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</si>
  <si>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</si>
  <si>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</si>
  <si>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</si>
  <si>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</si>
  <si>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</si>
  <si>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</si>
  <si>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</si>
  <si>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</si>
  <si>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</si>
  <si>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</si>
  <si>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</si>
  <si>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</si>
  <si>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</si>
  <si>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</si>
  <si>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</si>
  <si>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</si>
  <si>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</si>
  <si>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</si>
  <si>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</si>
  <si>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</si>
  <si>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</si>
  <si>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</si>
  <si>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</si>
  <si>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</si>
  <si>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</si>
  <si>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</si>
  <si>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</si>
  <si>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</si>
  <si>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</si>
  <si>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</si>
  <si>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</si>
  <si>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</si>
  <si>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</si>
  <si>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</si>
  <si>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</si>
  <si>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</si>
  <si>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</si>
  <si>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</si>
  <si>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</si>
  <si>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</si>
  <si>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</si>
  <si>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</si>
  <si>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</si>
  <si>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</si>
  <si>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</si>
  <si>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</si>
  <si>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</si>
  <si>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</si>
  <si>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</si>
  <si>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</si>
  <si>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</si>
  <si>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</si>
  <si>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</si>
  <si>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</si>
  <si>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</si>
  <si>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</si>
  <si>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</si>
  <si>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</si>
  <si>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</si>
  <si>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</si>
  <si>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</si>
  <si>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</si>
  <si>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</si>
  <si>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</si>
  <si>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</si>
  <si>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</si>
  <si>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</si>
  <si>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</si>
  <si>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</si>
  <si>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</si>
  <si>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</si>
  <si>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</si>
  <si>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</si>
  <si>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</si>
  <si>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</si>
  <si>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</si>
  <si>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</si>
  <si>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</si>
  <si>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</si>
  <si>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</si>
  <si>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</si>
  <si>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</si>
  <si>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</si>
  <si>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</si>
  <si>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</si>
  <si>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</si>
  <si>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</si>
  <si>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</si>
  <si>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</si>
  <si>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</si>
  <si>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</si>
  <si>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</si>
  <si>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</si>
  <si>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</si>
  <si>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</si>
  <si>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</si>
  <si>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</si>
  <si>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</si>
  <si>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</si>
  <si>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</si>
  <si>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</si>
  <si>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</si>
  <si>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</si>
  <si>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</si>
  <si>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</si>
  <si>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</si>
  <si>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</si>
  <si>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</si>
  <si>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</si>
  <si>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</si>
  <si>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</si>
  <si>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</si>
  <si>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</si>
  <si>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</si>
  <si>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</si>
  <si>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</si>
  <si>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</si>
  <si>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</si>
  <si>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</si>
  <si>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</si>
  <si>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</si>
  <si>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</si>
  <si>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</si>
  <si>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</si>
  <si>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</si>
  <si>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</si>
  <si>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</si>
  <si>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</si>
  <si>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</si>
  <si>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</si>
  <si>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</si>
  <si>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</si>
  <si>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</si>
  <si>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</si>
  <si>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</si>
  <si>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</si>
  <si>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</si>
  <si>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</si>
  <si>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</si>
  <si>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</si>
  <si>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</si>
  <si>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</si>
  <si>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</si>
  <si>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</si>
  <si>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</si>
  <si>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</si>
  <si>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</si>
  <si>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</si>
  <si>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</si>
  <si>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</si>
  <si>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</si>
  <si>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</si>
  <si>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</si>
  <si>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</si>
  <si>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</si>
  <si>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</si>
  <si>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</si>
  <si>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</si>
  <si>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</si>
  <si>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</si>
  <si>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</si>
  <si>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</si>
  <si>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</si>
  <si>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</si>
  <si>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</si>
  <si>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</si>
  <si>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</si>
  <si>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</si>
  <si>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</si>
  <si>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</si>
  <si>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</si>
  <si>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</si>
  <si>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</si>
  <si>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</si>
  <si>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</si>
  <si>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</si>
  <si>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</si>
  <si>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</si>
  <si>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</si>
  <si>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</si>
  <si>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</si>
  <si>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</si>
  <si>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</si>
  <si>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</si>
  <si>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</si>
  <si>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</si>
  <si>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</si>
  <si>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</si>
  <si>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</si>
  <si>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</si>
  <si>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</si>
  <si>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</si>
  <si>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</si>
  <si>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</si>
  <si>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</si>
  <si>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</si>
  <si>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</si>
  <si>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</si>
  <si>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</si>
  <si>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</si>
  <si>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</si>
  <si>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</si>
  <si>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</si>
  <si>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</si>
  <si>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</si>
  <si>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</si>
  <si>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</si>
  <si>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</si>
  <si>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</si>
  <si>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</si>
  <si>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</si>
  <si>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</si>
  <si>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</si>
  <si>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</si>
  <si>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</si>
  <si>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</si>
  <si>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</si>
  <si>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</si>
  <si>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</si>
  <si>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</si>
  <si>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</si>
  <si>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</si>
  <si>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</si>
  <si>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</si>
  <si>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</si>
  <si>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</si>
  <si>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</si>
  <si>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</si>
  <si>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</si>
  <si>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</si>
  <si>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</si>
  <si>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</si>
  <si>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</si>
  <si>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</si>
  <si>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</si>
  <si>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</si>
  <si>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</si>
  <si>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</si>
  <si>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</si>
  <si>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</si>
  <si>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</si>
  <si>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</si>
  <si>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</si>
  <si>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</si>
  <si>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</si>
  <si>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</si>
  <si>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</si>
  <si>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</si>
  <si>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</si>
  <si>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</si>
  <si>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</si>
  <si>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</si>
  <si>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</si>
  <si>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</si>
  <si>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</si>
  <si>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</si>
  <si>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</si>
  <si>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</si>
  <si>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</si>
  <si>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</si>
  <si>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</si>
  <si>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</si>
  <si>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</si>
  <si>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</si>
  <si>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</si>
  <si>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</si>
  <si>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</si>
  <si>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</si>
  <si>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</si>
  <si>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</si>
  <si>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</si>
  <si>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</si>
  <si>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</si>
  <si>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</si>
  <si>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</si>
  <si>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</si>
  <si>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</si>
  <si>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</si>
  <si>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</si>
  <si>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</si>
  <si>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</si>
  <si>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</si>
  <si>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</si>
  <si>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</si>
  <si>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</si>
  <si>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</si>
  <si>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</si>
  <si>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</si>
  <si>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</si>
  <si>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</si>
  <si>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</si>
  <si>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</si>
  <si>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</si>
  <si>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</si>
  <si>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</si>
  <si>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</si>
  <si>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</si>
  <si>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</si>
  <si>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</si>
  <si>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</si>
  <si>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</si>
  <si>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</si>
  <si>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</si>
  <si>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</si>
  <si>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</si>
  <si>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</si>
  <si>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</si>
  <si>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</si>
  <si>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</si>
  <si>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</si>
  <si>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</si>
  <si>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</si>
  <si>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</si>
  <si>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</si>
  <si>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</si>
  <si>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</si>
  <si>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</si>
  <si>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</si>
  <si>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</si>
  <si>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</si>
  <si>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</si>
  <si>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</si>
  <si>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</si>
  <si>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</si>
  <si>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</si>
  <si>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</si>
  <si>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</si>
  <si>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</si>
  <si>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</si>
  <si>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</si>
  <si>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</si>
  <si>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</si>
  <si>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</si>
  <si>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</si>
  <si>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</si>
  <si>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</si>
  <si>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</si>
  <si>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</si>
  <si>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</si>
  <si>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</si>
  <si>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</si>
  <si>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</si>
  <si>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</si>
  <si>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</si>
  <si>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</si>
  <si>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</si>
  <si>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</si>
  <si>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</si>
  <si>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</si>
  <si>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</si>
  <si>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</si>
  <si>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</si>
  <si>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</si>
  <si>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</si>
  <si>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</si>
  <si>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</si>
  <si>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</si>
  <si>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</si>
  <si>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</si>
  <si>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</si>
  <si>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</si>
  <si>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</si>
  <si>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</si>
  <si>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</si>
  <si>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</si>
  <si>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</si>
  <si>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</si>
  <si>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</si>
  <si>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</si>
  <si>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</si>
  <si>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</si>
  <si>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</si>
  <si>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</si>
  <si>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</si>
  <si>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</si>
  <si>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</si>
  <si>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</si>
  <si>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</si>
  <si>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</si>
  <si>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</si>
  <si>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</si>
  <si>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</si>
  <si>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</si>
  <si>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</si>
  <si>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</si>
  <si>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</si>
  <si>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</si>
  <si>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</si>
  <si>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</si>
  <si>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</si>
  <si>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</si>
  <si>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</si>
  <si>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</si>
  <si>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</si>
  <si>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</si>
  <si>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</si>
  <si>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</si>
  <si>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</si>
  <si>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</si>
  <si>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</si>
  <si>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</si>
  <si>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</si>
  <si>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</si>
  <si>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</si>
  <si>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</si>
  <si>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</si>
  <si>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</si>
  <si>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</si>
  <si>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</si>
  <si>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</si>
  <si>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</si>
  <si>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</si>
  <si>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</si>
  <si>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</si>
  <si>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</si>
  <si>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</si>
  <si>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</si>
  <si>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</si>
  <si>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</si>
  <si>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</si>
  <si>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</si>
  <si>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</si>
  <si>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</si>
  <si>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</si>
  <si>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</si>
  <si>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</si>
  <si>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</si>
  <si>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</si>
  <si>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</si>
  <si>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</si>
  <si>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</si>
  <si>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</si>
  <si>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</si>
  <si>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</si>
  <si>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</si>
  <si>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</si>
  <si>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</si>
  <si>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</si>
  <si>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</si>
  <si>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</si>
  <si>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</si>
  <si>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</si>
  <si>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</si>
  <si>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</si>
  <si>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</si>
  <si>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</si>
  <si>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</si>
  <si>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</si>
  <si>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</si>
  <si>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</si>
  <si>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</si>
  <si>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</si>
  <si>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</si>
  <si>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</si>
  <si>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</si>
  <si>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</si>
  <si>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</si>
  <si>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</si>
  <si>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</si>
  <si>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</si>
  <si>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</si>
  <si>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</si>
  <si>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</si>
  <si>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</si>
  <si>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</si>
  <si>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</si>
  <si>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</si>
  <si>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</si>
  <si>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</si>
  <si>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</si>
  <si>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</si>
  <si>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</si>
  <si>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</si>
  <si>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</si>
  <si>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</si>
  <si>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</si>
  <si>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</si>
  <si>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</si>
  <si>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</si>
  <si>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</si>
  <si>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</si>
  <si>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</si>
  <si>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</si>
  <si>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</si>
  <si>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</si>
  <si>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</si>
  <si>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</si>
  <si>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</si>
  <si>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</si>
  <si>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</si>
  <si>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</si>
  <si>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</si>
  <si>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</si>
  <si>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</si>
  <si>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</si>
  <si>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</si>
  <si>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</si>
  <si>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</si>
  <si>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</si>
  <si>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</si>
  <si>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</si>
  <si>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</si>
  <si>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</si>
  <si>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</si>
  <si>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</si>
  <si>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</si>
  <si>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</si>
  <si>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</si>
  <si>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</si>
  <si>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</si>
  <si>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</si>
  <si>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</si>
  <si>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</si>
  <si>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</si>
  <si>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</si>
  <si>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</si>
  <si>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</si>
  <si>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</si>
  <si>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</si>
  <si>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</si>
  <si>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</si>
  <si>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</si>
  <si>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</si>
  <si>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</si>
  <si>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</si>
  <si>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</si>
  <si>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</si>
  <si>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</si>
  <si>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</si>
  <si>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</si>
  <si>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</si>
  <si>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</si>
  <si>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</si>
  <si>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</si>
  <si>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</si>
  <si>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</si>
  <si>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</si>
  <si>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</si>
  <si>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</si>
  <si>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</si>
  <si>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</si>
  <si>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</si>
  <si>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</si>
  <si>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</si>
  <si>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</si>
  <si>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</si>
  <si>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</si>
  <si>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</si>
  <si>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</si>
  <si>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</si>
  <si>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</si>
  <si>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</si>
  <si>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</si>
  <si>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</si>
  <si>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</si>
  <si>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</si>
  <si>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</si>
  <si>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</si>
  <si>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</si>
  <si>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</si>
  <si>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</si>
  <si>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</si>
  <si>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</si>
  <si>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</si>
  <si>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</si>
  <si>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</si>
  <si>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</si>
  <si>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</si>
  <si>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</si>
  <si>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</si>
  <si>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</si>
  <si>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</si>
  <si>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</si>
  <si>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</si>
  <si>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</si>
  <si>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</si>
  <si>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</si>
  <si>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</si>
  <si>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</si>
  <si>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</si>
  <si>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</si>
  <si>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</si>
  <si>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</si>
  <si>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</si>
  <si>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</si>
  <si>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</si>
  <si>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</si>
  <si>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</si>
  <si>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</si>
  <si>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</si>
  <si>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</si>
  <si>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</si>
  <si>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</si>
  <si>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</si>
  <si>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</si>
  <si>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</si>
  <si>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</si>
  <si>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</si>
  <si>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</si>
  <si>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</si>
  <si>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</si>
  <si>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</si>
  <si>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</si>
  <si>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</si>
  <si>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</si>
  <si>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</si>
  <si>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</si>
  <si>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</si>
  <si>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</si>
  <si>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</si>
  <si>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</si>
  <si>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</si>
  <si>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</si>
  <si>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</si>
  <si>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</si>
  <si>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</si>
  <si>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</si>
  <si>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</si>
  <si>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</si>
  <si>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</si>
  <si>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</si>
  <si>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</si>
  <si>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</si>
  <si>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</si>
  <si>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</si>
  <si>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</si>
  <si>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</si>
  <si>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</si>
  <si>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</si>
  <si>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</si>
  <si>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</si>
  <si>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</si>
  <si>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</si>
  <si>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</si>
  <si>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</si>
  <si>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</si>
  <si>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</si>
  <si>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</si>
  <si>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</si>
  <si>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2017</t>
  </si>
  <si>
    <t xml:space="preserve">VALORE INDICATORE 2017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</si>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</sst>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76">
      <selection activeCell="B87" sqref="B87:E87"/>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25.230000000000004</v>
      </c>
    </row>
    <row r="11" spans="1:5" s="19" customFormat="1" ht="17.25" customHeight="1">
      <c r="A11"/>
      <c r="B11" s="15">
        <v>2</v>
      </c>
      <c r="C11" s="16" t="s">
        <v>13</v>
      </c>
      <c r="D11" s="17"/>
      <c r="E11" s="18"/>
    </row>
    <row r="12" spans="1:5" ht="25.5">
      <c r="A12" s="20" t="s">
        <v>14</v>
      </c>
      <c r="B12" s="20" t="s">
        <v>14</v>
      </c>
      <c r="C12" s="13" t="s">
        <v>15</v>
      </c>
      <c r="D12" s="13" t="s">
        <v>16</v>
      </c>
      <c r="E12" s="21">
        <v>101.97</v>
      </c>
    </row>
    <row r="13" spans="1:5" ht="25.5">
      <c r="A13" s="20" t="s">
        <v>17</v>
      </c>
      <c r="B13" s="20" t="s">
        <v>17</v>
      </c>
      <c r="C13" s="13" t="s">
        <v>18</v>
      </c>
      <c r="D13" s="13" t="s">
        <v>19</v>
      </c>
      <c r="E13" s="21">
        <v>99.63</v>
      </c>
    </row>
    <row r="14" spans="1:5" ht="38.25">
      <c r="A14" s="20" t="s">
        <v>20</v>
      </c>
      <c r="B14" s="20" t="s">
        <v>20</v>
      </c>
      <c r="C14" s="13" t="s">
        <v>21</v>
      </c>
      <c r="D14" s="22" t="s">
        <v>22</v>
      </c>
      <c r="E14" s="21">
        <v>86.13</v>
      </c>
    </row>
    <row r="15" spans="1:5" ht="38.25">
      <c r="A15" s="20" t="s">
        <v>23</v>
      </c>
      <c r="B15" s="20" t="s">
        <v>23</v>
      </c>
      <c r="C15" s="13" t="s">
        <v>24</v>
      </c>
      <c r="D15" s="22" t="s">
        <v>25</v>
      </c>
      <c r="E15" s="21">
        <v>84.15</v>
      </c>
    </row>
    <row r="16" spans="1:5" ht="25.5">
      <c r="A16" s="20" t="s">
        <v>26</v>
      </c>
      <c r="B16" s="20" t="s">
        <v>26</v>
      </c>
      <c r="C16" s="13" t="s">
        <v>27</v>
      </c>
      <c r="D16" s="13" t="s">
        <v>28</v>
      </c>
      <c r="E16" s="21">
        <v>82.47</v>
      </c>
    </row>
    <row r="17" spans="1:5" ht="25.5">
      <c r="A17" s="20" t="s">
        <v>29</v>
      </c>
      <c r="B17" s="20" t="s">
        <v>29</v>
      </c>
      <c r="C17" s="13" t="s">
        <v>30</v>
      </c>
      <c r="D17" s="13" t="s">
        <v>31</v>
      </c>
      <c r="E17" s="21">
        <v>77.62</v>
      </c>
    </row>
    <row r="18" spans="1:5" ht="38.25">
      <c r="A18" s="20" t="s">
        <v>32</v>
      </c>
      <c r="B18" s="20" t="s">
        <v>32</v>
      </c>
      <c r="C18" s="13" t="s">
        <v>33</v>
      </c>
      <c r="D18" s="22" t="s">
        <v>34</v>
      </c>
      <c r="E18" s="21">
        <v>67.14</v>
      </c>
    </row>
    <row r="19" spans="1:5" ht="38.25">
      <c r="A19" s="20" t="s">
        <v>35</v>
      </c>
      <c r="B19" s="20" t="s">
        <v>35</v>
      </c>
      <c r="C19" s="13" t="s">
        <v>36</v>
      </c>
      <c r="D19" s="22" t="s">
        <v>37</v>
      </c>
      <c r="E19" s="21">
        <v>63.190000000000005</v>
      </c>
    </row>
    <row r="20" spans="1:5" s="10" customFormat="1" ht="16.5">
      <c r="A20"/>
      <c r="B20" s="15">
        <v>3</v>
      </c>
      <c r="C20" s="16" t="s">
        <v>38</v>
      </c>
      <c r="D20" s="17"/>
      <c r="E20" s="18"/>
    </row>
    <row r="21" spans="1:5" ht="28.5" customHeight="1">
      <c r="A21" s="20" t="s">
        <v>39</v>
      </c>
      <c r="B21" s="20" t="s">
        <v>39</v>
      </c>
      <c r="C21" s="13" t="s">
        <v>40</v>
      </c>
      <c r="D21" s="13" t="s">
        <v>41</v>
      </c>
      <c r="E21" s="21">
        <v>72541.2</v>
      </c>
    </row>
    <row r="22" spans="1:5" ht="12.75">
      <c r="A22" s="20" t="s">
        <v>42</v>
      </c>
      <c r="B22" s="20" t="s">
        <v>42</v>
      </c>
      <c r="C22" s="13" t="s">
        <v>43</v>
      </c>
      <c r="D22" s="13" t="s">
        <v>44</v>
      </c>
      <c r="E22" s="21">
        <f>130070.56/636000</f>
        <v>0.20451345911949687</v>
      </c>
    </row>
    <row r="23" spans="2:5" ht="15.75">
      <c r="B23" s="23">
        <v>4</v>
      </c>
      <c r="C23" s="24" t="s">
        <v>45</v>
      </c>
      <c r="D23" s="13"/>
      <c r="E23" s="25"/>
    </row>
    <row r="24" spans="1:5" ht="63.75">
      <c r="A24" s="20" t="s">
        <v>46</v>
      </c>
      <c r="B24" s="20" t="s">
        <v>46</v>
      </c>
      <c r="C24" s="13" t="s">
        <v>47</v>
      </c>
      <c r="D24" s="26" t="s">
        <v>48</v>
      </c>
      <c r="E24" s="27">
        <v>17.9</v>
      </c>
    </row>
    <row r="25" spans="1:5" ht="76.5">
      <c r="A25" s="20" t="s">
        <v>49</v>
      </c>
      <c r="B25" s="20" t="s">
        <v>49</v>
      </c>
      <c r="C25" s="13" t="s">
        <v>50</v>
      </c>
      <c r="D25" s="28" t="s">
        <v>51</v>
      </c>
      <c r="E25" s="27">
        <v>0.01</v>
      </c>
    </row>
    <row r="26" spans="1:5" ht="96" customHeight="1">
      <c r="A26" s="20" t="s">
        <v>52</v>
      </c>
      <c r="B26" s="20" t="s">
        <v>52</v>
      </c>
      <c r="C26" s="28" t="s">
        <v>53</v>
      </c>
      <c r="D26" s="28" t="s">
        <v>54</v>
      </c>
      <c r="E26" s="27">
        <v>0</v>
      </c>
    </row>
    <row r="27" spans="1:5" ht="63.75">
      <c r="A27" s="20" t="s">
        <v>55</v>
      </c>
      <c r="B27" s="20" t="s">
        <v>55</v>
      </c>
      <c r="C27" s="13" t="s">
        <v>56</v>
      </c>
      <c r="D27" s="29" t="s">
        <v>57</v>
      </c>
      <c r="E27" s="27">
        <v>98.14</v>
      </c>
    </row>
    <row r="28" spans="2:5" ht="15.75">
      <c r="B28" s="23">
        <v>5</v>
      </c>
      <c r="C28" s="24" t="s">
        <v>58</v>
      </c>
      <c r="D28" s="30"/>
      <c r="E28" s="31"/>
    </row>
    <row r="29" spans="1:5" ht="54.75" customHeight="1">
      <c r="A29" s="20" t="s">
        <v>59</v>
      </c>
      <c r="B29" s="20" t="s">
        <v>59</v>
      </c>
      <c r="C29" s="13" t="s">
        <v>60</v>
      </c>
      <c r="D29" s="13" t="s">
        <v>61</v>
      </c>
      <c r="E29" s="21">
        <v>23.76</v>
      </c>
    </row>
    <row r="30" spans="2:5" ht="15.75">
      <c r="B30" s="23">
        <v>6</v>
      </c>
      <c r="C30" s="24" t="s">
        <v>62</v>
      </c>
      <c r="D30" s="30"/>
      <c r="E30" s="31"/>
    </row>
    <row r="31" spans="1:5" ht="25.5">
      <c r="A31" s="11" t="s">
        <v>63</v>
      </c>
      <c r="B31" s="11" t="s">
        <v>63</v>
      </c>
      <c r="C31" s="12" t="s">
        <v>64</v>
      </c>
      <c r="D31" s="29" t="s">
        <v>65</v>
      </c>
      <c r="E31" s="14">
        <v>1.41</v>
      </c>
    </row>
    <row r="32" spans="1:5" ht="25.5">
      <c r="A32" s="20" t="s">
        <v>66</v>
      </c>
      <c r="B32" s="20" t="s">
        <v>66</v>
      </c>
      <c r="C32" s="13" t="s">
        <v>67</v>
      </c>
      <c r="D32" s="13" t="s">
        <v>68</v>
      </c>
      <c r="E32" s="21">
        <v>0.24</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1.53</v>
      </c>
    </row>
    <row r="36" spans="1:5" ht="51">
      <c r="A36" s="11" t="s">
        <v>76</v>
      </c>
      <c r="B36" s="11" t="s">
        <v>76</v>
      </c>
      <c r="C36" s="12" t="s">
        <v>77</v>
      </c>
      <c r="D36" s="29" t="s">
        <v>78</v>
      </c>
      <c r="E36" s="32">
        <v>8.2</v>
      </c>
    </row>
    <row r="37" spans="1:5" ht="38.25">
      <c r="A37" s="11" t="s">
        <v>79</v>
      </c>
      <c r="B37" s="11" t="s">
        <v>79</v>
      </c>
      <c r="C37" s="12" t="s">
        <v>80</v>
      </c>
      <c r="D37" s="29" t="s">
        <v>81</v>
      </c>
      <c r="E37" s="32">
        <v>0</v>
      </c>
    </row>
    <row r="38" spans="1:5" ht="51">
      <c r="A38" s="11" t="s">
        <v>82</v>
      </c>
      <c r="B38" s="11" t="s">
        <v>82</v>
      </c>
      <c r="C38" s="12" t="s">
        <v>83</v>
      </c>
      <c r="D38" s="29" t="s">
        <v>84</v>
      </c>
      <c r="E38" s="32">
        <v>0</v>
      </c>
    </row>
    <row r="39" spans="1:5" ht="25.5">
      <c r="A39" s="11" t="s">
        <v>85</v>
      </c>
      <c r="B39" s="11" t="s">
        <v>85</v>
      </c>
      <c r="C39" s="12" t="s">
        <v>86</v>
      </c>
      <c r="D39" s="28" t="s">
        <v>87</v>
      </c>
      <c r="E39" s="32">
        <v>507.68000000000006</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90.91</v>
      </c>
    </row>
    <row r="44" spans="1:5" ht="38.25">
      <c r="A44" s="11" t="s">
        <v>98</v>
      </c>
      <c r="B44" s="11" t="s">
        <v>98</v>
      </c>
      <c r="C44" s="12" t="s">
        <v>99</v>
      </c>
      <c r="D44" s="28" t="s">
        <v>100</v>
      </c>
      <c r="E44" s="32">
        <v>35.08</v>
      </c>
    </row>
    <row r="45" spans="1:5" ht="38.25">
      <c r="A45" s="11" t="s">
        <v>101</v>
      </c>
      <c r="B45" s="11" t="s">
        <v>101</v>
      </c>
      <c r="C45" s="12" t="s">
        <v>102</v>
      </c>
      <c r="D45" s="28" t="s">
        <v>103</v>
      </c>
      <c r="E45" s="32">
        <v>0</v>
      </c>
    </row>
    <row r="46" spans="1:5" ht="33" customHeight="1">
      <c r="A46" s="11" t="s">
        <v>104</v>
      </c>
      <c r="B46" s="11" t="s">
        <v>104</v>
      </c>
      <c r="C46" s="12" t="s">
        <v>105</v>
      </c>
      <c r="D46" s="28" t="s">
        <v>106</v>
      </c>
      <c r="E46" s="32">
        <v>68.54</v>
      </c>
    </row>
    <row r="47" spans="1:5" ht="25.5">
      <c r="A47" s="11" t="s">
        <v>107</v>
      </c>
      <c r="B47" s="11" t="s">
        <v>107</v>
      </c>
      <c r="C47" s="12" t="s">
        <v>108</v>
      </c>
      <c r="D47" s="28" t="s">
        <v>109</v>
      </c>
      <c r="E47" s="32">
        <v>100</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56.68</v>
      </c>
    </row>
    <row r="51" spans="1:5" ht="78" customHeight="1">
      <c r="A51" s="11" t="s">
        <v>117</v>
      </c>
      <c r="B51" s="11" t="s">
        <v>117</v>
      </c>
      <c r="C51" s="12" t="s">
        <v>118</v>
      </c>
      <c r="D51" s="29" t="s">
        <v>119</v>
      </c>
      <c r="E51" s="32">
        <v>93.54</v>
      </c>
    </row>
    <row r="52" spans="1:5" ht="140.25">
      <c r="A52" s="11" t="s">
        <v>120</v>
      </c>
      <c r="B52" s="11" t="s">
        <v>120</v>
      </c>
      <c r="C52" s="12" t="s">
        <v>121</v>
      </c>
      <c r="D52" s="29" t="s">
        <v>122</v>
      </c>
      <c r="E52" s="32">
        <v>59.81999999999999</v>
      </c>
    </row>
    <row r="53" spans="1:5" ht="177" customHeight="1">
      <c r="A53" s="11" t="s">
        <v>123</v>
      </c>
      <c r="B53" s="11" t="s">
        <v>123</v>
      </c>
      <c r="C53" s="12" t="s">
        <v>124</v>
      </c>
      <c r="D53" s="29" t="s">
        <v>125</v>
      </c>
      <c r="E53" s="32">
        <v>79.96</v>
      </c>
    </row>
    <row r="54" spans="1:5" s="19" customFormat="1" ht="57.75" customHeight="1">
      <c r="A54" s="11" t="s">
        <v>126</v>
      </c>
      <c r="B54" s="11" t="s">
        <v>126</v>
      </c>
      <c r="C54" s="13" t="s">
        <v>127</v>
      </c>
      <c r="D54" s="28" t="s">
        <v>128</v>
      </c>
      <c r="E54" s="27">
        <v>92.04</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0</v>
      </c>
    </row>
    <row r="58" spans="1:5" ht="119.25" customHeight="1">
      <c r="A58" s="11" t="s">
        <v>136</v>
      </c>
      <c r="B58" s="11" t="s">
        <v>136</v>
      </c>
      <c r="C58" s="12" t="s">
        <v>137</v>
      </c>
      <c r="D58" s="28" t="s">
        <v>138</v>
      </c>
      <c r="E58" s="32">
        <v>7.28</v>
      </c>
    </row>
    <row r="59" spans="1:5" ht="38.25">
      <c r="A59" s="20" t="s">
        <v>139</v>
      </c>
      <c r="B59" s="20" t="s">
        <v>139</v>
      </c>
      <c r="C59" s="13" t="s">
        <v>140</v>
      </c>
      <c r="D59" s="28" t="s">
        <v>141</v>
      </c>
      <c r="E59" s="27">
        <v>198.13</v>
      </c>
    </row>
    <row r="60" spans="2:5" ht="18.75" customHeight="1">
      <c r="B60" s="23">
        <v>11</v>
      </c>
      <c r="C60" s="162" t="s">
        <v>142</v>
      </c>
      <c r="D60" s="162"/>
      <c r="E60" s="162"/>
    </row>
    <row r="61" spans="1:5" ht="12.75">
      <c r="A61" s="11" t="s">
        <v>143</v>
      </c>
      <c r="B61" s="11" t="s">
        <v>143</v>
      </c>
      <c r="C61" s="12" t="s">
        <v>144</v>
      </c>
      <c r="D61" s="29" t="s">
        <v>145</v>
      </c>
      <c r="E61" s="32">
        <v>3.4</v>
      </c>
    </row>
    <row r="62" spans="1:5" ht="12.75">
      <c r="A62" s="11" t="s">
        <v>146</v>
      </c>
      <c r="B62" s="11" t="s">
        <v>146</v>
      </c>
      <c r="C62" s="12" t="s">
        <v>147</v>
      </c>
      <c r="D62" s="29" t="s">
        <v>148</v>
      </c>
      <c r="E62" s="32">
        <v>31.6</v>
      </c>
    </row>
    <row r="63" spans="1:5" ht="12.75">
      <c r="A63" s="11" t="s">
        <v>149</v>
      </c>
      <c r="B63" s="11" t="s">
        <v>149</v>
      </c>
      <c r="C63" s="12" t="s">
        <v>150</v>
      </c>
      <c r="D63" s="29" t="s">
        <v>151</v>
      </c>
      <c r="E63" s="32">
        <v>62.5</v>
      </c>
    </row>
    <row r="64" spans="1:5" ht="12.75">
      <c r="A64" s="11" t="s">
        <v>152</v>
      </c>
      <c r="B64" s="11" t="s">
        <v>152</v>
      </c>
      <c r="C64" s="12" t="s">
        <v>153</v>
      </c>
      <c r="D64" s="29" t="s">
        <v>154</v>
      </c>
      <c r="E64" s="32">
        <v>2.5</v>
      </c>
    </row>
    <row r="65" spans="2:5" ht="15.75" customHeight="1">
      <c r="B65" s="23">
        <v>12</v>
      </c>
      <c r="C65" s="163" t="s">
        <v>155</v>
      </c>
      <c r="D65" s="163"/>
      <c r="E65" s="163"/>
    </row>
    <row r="66" spans="1:5" ht="25.5">
      <c r="A66" s="11" t="s">
        <v>156</v>
      </c>
      <c r="B66" s="11" t="s">
        <v>156</v>
      </c>
      <c r="C66" s="12" t="s">
        <v>157</v>
      </c>
      <c r="D66" s="28" t="s">
        <v>158</v>
      </c>
      <c r="E66" s="32">
        <v>1</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2</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1</v>
      </c>
    </row>
    <row r="76" spans="2:5" ht="15.75" customHeight="1">
      <c r="B76" s="33">
        <v>15</v>
      </c>
      <c r="C76" s="163" t="s">
        <v>182</v>
      </c>
      <c r="D76" s="163"/>
      <c r="E76" s="163"/>
    </row>
    <row r="77" spans="1:5" s="36" customFormat="1" ht="63.75">
      <c r="A77" s="11" t="s">
        <v>183</v>
      </c>
      <c r="B77" s="11" t="s">
        <v>183</v>
      </c>
      <c r="C77" s="13" t="s">
        <v>184</v>
      </c>
      <c r="D77" s="28" t="s">
        <v>185</v>
      </c>
      <c r="E77" s="14">
        <v>6.49</v>
      </c>
    </row>
    <row r="78" spans="1:5" s="36" customFormat="1" ht="90.75" customHeight="1">
      <c r="A78" s="11" t="s">
        <v>186</v>
      </c>
      <c r="B78" s="11" t="s">
        <v>186</v>
      </c>
      <c r="C78" s="13" t="s">
        <v>187</v>
      </c>
      <c r="D78" s="28" t="s">
        <v>188</v>
      </c>
      <c r="E78" s="14">
        <v>7.000000000000001</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D1">
      <pane ySplit="6" topLeftCell="A7" activePane="bottomLeft" state="frozen"/>
      <selection pane="topLeft" activeCell="A1" sqref="A1"/>
      <selection pane="bottomLeft" activeCell="J2" sqref="J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740</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25.2717</v>
      </c>
      <c r="E9" s="53">
        <v>22.8224</v>
      </c>
      <c r="F9" s="53">
        <v>34.8881</v>
      </c>
      <c r="G9" s="53">
        <v>71.7026</v>
      </c>
      <c r="H9" s="53">
        <v>77.8361</v>
      </c>
      <c r="I9" s="53">
        <v>59.6411</v>
      </c>
      <c r="J9" s="53">
        <v>63.2315</v>
      </c>
      <c r="K9" s="53">
        <v>52.0716</v>
      </c>
    </row>
    <row r="10" spans="1:11" ht="34.5" customHeight="1">
      <c r="A10" s="48" t="s">
        <v>223</v>
      </c>
      <c r="B10" s="48" t="s">
        <v>223</v>
      </c>
      <c r="C10" s="52" t="s">
        <v>224</v>
      </c>
      <c r="D10" s="53">
        <v>0.056</v>
      </c>
      <c r="E10" s="53">
        <v>0.0505</v>
      </c>
      <c r="F10" s="53">
        <v>0.0659</v>
      </c>
      <c r="G10" s="53">
        <v>65.836</v>
      </c>
      <c r="H10" s="53">
        <v>67.621</v>
      </c>
      <c r="I10" s="53">
        <v>97.0656</v>
      </c>
      <c r="J10" s="53">
        <v>100</v>
      </c>
      <c r="K10" s="53">
        <v>92.2734</v>
      </c>
    </row>
    <row r="11" spans="1:11" ht="34.5" customHeight="1">
      <c r="A11" s="48" t="s">
        <v>225</v>
      </c>
      <c r="B11" s="48" t="s">
        <v>225</v>
      </c>
      <c r="C11" s="52" t="s">
        <v>226</v>
      </c>
      <c r="D11" s="53">
        <v>5.8212</v>
      </c>
      <c r="E11" s="53">
        <v>5.2471</v>
      </c>
      <c r="F11" s="53">
        <v>8.084</v>
      </c>
      <c r="G11" s="53">
        <v>91.8645</v>
      </c>
      <c r="H11" s="53">
        <v>99.3944</v>
      </c>
      <c r="I11" s="53">
        <v>97.2511</v>
      </c>
      <c r="J11" s="53">
        <v>97.0028</v>
      </c>
      <c r="K11" s="53">
        <v>100.0547</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31.1489</v>
      </c>
      <c r="E13" s="55">
        <f>SUM(E9:E12)</f>
        <v>28.119999999999997</v>
      </c>
      <c r="F13" s="55">
        <f>SUM(F9:F12)</f>
        <v>43.038</v>
      </c>
      <c r="G13" s="56">
        <v>74.6208</v>
      </c>
      <c r="H13" s="56">
        <v>81.0083</v>
      </c>
      <c r="I13" s="56">
        <v>65.1918</v>
      </c>
      <c r="J13" s="56">
        <v>69.6312</v>
      </c>
      <c r="K13" s="56">
        <v>54.1505</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0.8318</v>
      </c>
      <c r="E15" s="53">
        <v>0.8215</v>
      </c>
      <c r="F15" s="53">
        <v>0.9847</v>
      </c>
      <c r="G15" s="53">
        <v>79.4434</v>
      </c>
      <c r="H15" s="53">
        <v>80.7982</v>
      </c>
      <c r="I15" s="53">
        <v>62.4898</v>
      </c>
      <c r="J15" s="53">
        <v>46.8667</v>
      </c>
      <c r="K15" s="53">
        <v>100</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0.8318</v>
      </c>
      <c r="E20" s="55">
        <f>SUM(E15:E19)</f>
        <v>0.8215</v>
      </c>
      <c r="F20" s="55">
        <f>SUM(F15:F19)</f>
        <v>0.9847</v>
      </c>
      <c r="G20" s="56">
        <v>79.4434</v>
      </c>
      <c r="H20" s="56">
        <v>80.7982</v>
      </c>
      <c r="I20" s="56">
        <v>62.4898</v>
      </c>
      <c r="J20" s="56">
        <v>46.8667</v>
      </c>
      <c r="K20" s="56">
        <v>100</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8.0648</v>
      </c>
      <c r="E22" s="53">
        <v>7.7518</v>
      </c>
      <c r="F22" s="53">
        <v>12.6078</v>
      </c>
      <c r="G22" s="53">
        <v>80.6252</v>
      </c>
      <c r="H22" s="53">
        <v>82.2926</v>
      </c>
      <c r="I22" s="53">
        <v>49.451</v>
      </c>
      <c r="J22" s="53">
        <v>52.7307</v>
      </c>
      <c r="K22" s="53">
        <v>39.5361</v>
      </c>
    </row>
    <row r="23" spans="1:11" ht="34.5" customHeight="1">
      <c r="A23" s="48" t="s">
        <v>249</v>
      </c>
      <c r="B23" s="48" t="s">
        <v>249</v>
      </c>
      <c r="C23" s="52" t="s">
        <v>250</v>
      </c>
      <c r="D23" s="53">
        <v>0.0239</v>
      </c>
      <c r="E23" s="53">
        <v>0.0523</v>
      </c>
      <c r="F23" s="53">
        <v>0.041</v>
      </c>
      <c r="G23" s="53">
        <v>100</v>
      </c>
      <c r="H23" s="53">
        <v>95.8904</v>
      </c>
      <c r="I23" s="53">
        <v>100</v>
      </c>
      <c r="J23" s="53">
        <v>100</v>
      </c>
      <c r="K23" s="53">
        <v>0</v>
      </c>
    </row>
    <row r="24" spans="1:11" ht="34.5" customHeight="1">
      <c r="A24" s="48" t="s">
        <v>251</v>
      </c>
      <c r="B24" s="48" t="s">
        <v>251</v>
      </c>
      <c r="C24" s="52" t="s">
        <v>252</v>
      </c>
      <c r="D24" s="53">
        <v>0</v>
      </c>
      <c r="E24" s="53">
        <v>0.0014</v>
      </c>
      <c r="F24" s="53">
        <v>0</v>
      </c>
      <c r="G24" s="53">
        <v>0</v>
      </c>
      <c r="H24" s="53">
        <v>100</v>
      </c>
      <c r="I24" s="53">
        <v>100</v>
      </c>
      <c r="J24" s="53">
        <v>100</v>
      </c>
      <c r="K24" s="53">
        <v>0</v>
      </c>
    </row>
    <row r="25" spans="1:11" ht="34.5" customHeight="1">
      <c r="A25" s="48" t="s">
        <v>253</v>
      </c>
      <c r="B25" s="48" t="s">
        <v>253</v>
      </c>
      <c r="C25" s="52" t="s">
        <v>254</v>
      </c>
      <c r="D25" s="53">
        <v>0.167</v>
      </c>
      <c r="E25" s="53">
        <v>0.1505</v>
      </c>
      <c r="F25" s="53">
        <v>0.2232</v>
      </c>
      <c r="G25" s="53">
        <v>100</v>
      </c>
      <c r="H25" s="53">
        <v>100</v>
      </c>
      <c r="I25" s="53">
        <v>100</v>
      </c>
      <c r="J25" s="53">
        <v>100</v>
      </c>
      <c r="K25" s="53">
        <v>0</v>
      </c>
    </row>
    <row r="26" spans="1:11" ht="34.5" customHeight="1">
      <c r="A26" s="48" t="s">
        <v>255</v>
      </c>
      <c r="B26" s="48" t="s">
        <v>255</v>
      </c>
      <c r="C26" s="52" t="s">
        <v>256</v>
      </c>
      <c r="D26" s="53">
        <v>1.2819</v>
      </c>
      <c r="E26" s="53">
        <v>1.4078</v>
      </c>
      <c r="F26" s="53">
        <v>1.9003</v>
      </c>
      <c r="G26" s="53">
        <v>80.6614</v>
      </c>
      <c r="H26" s="53">
        <v>86.7212</v>
      </c>
      <c r="I26" s="53">
        <v>63.5885</v>
      </c>
      <c r="J26" s="53">
        <v>66.2337</v>
      </c>
      <c r="K26" s="53">
        <v>61.1502</v>
      </c>
    </row>
    <row r="27" spans="1:11" ht="34.5" customHeight="1">
      <c r="A27" s="48" t="s">
        <v>257</v>
      </c>
      <c r="B27" s="46">
        <v>30000</v>
      </c>
      <c r="C27" s="54" t="s">
        <v>258</v>
      </c>
      <c r="D27" s="55">
        <f>SUM(D22:D26)</f>
        <v>9.5376</v>
      </c>
      <c r="E27" s="55">
        <f>SUM(E22:E26)</f>
        <v>9.363800000000001</v>
      </c>
      <c r="F27" s="55">
        <f>SUM(F22:F26)</f>
        <v>14.7723</v>
      </c>
      <c r="G27" s="56">
        <v>80.896</v>
      </c>
      <c r="H27" s="56">
        <v>83.4701</v>
      </c>
      <c r="I27" s="56">
        <v>52.7536</v>
      </c>
      <c r="J27" s="56">
        <v>55.3133</v>
      </c>
      <c r="K27" s="56">
        <v>46.6862</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14.7916</v>
      </c>
      <c r="E30" s="53">
        <v>15.3686</v>
      </c>
      <c r="F30" s="53">
        <v>0.4859</v>
      </c>
      <c r="G30" s="53">
        <v>52.9636</v>
      </c>
      <c r="H30" s="53">
        <v>58.907</v>
      </c>
      <c r="I30" s="53">
        <v>100</v>
      </c>
      <c r="J30" s="53">
        <v>99.9981</v>
      </c>
      <c r="K30" s="53">
        <v>100.0008</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19.1726</v>
      </c>
      <c r="E32" s="53">
        <v>17.775</v>
      </c>
      <c r="F32" s="53">
        <v>1.8801</v>
      </c>
      <c r="G32" s="53">
        <v>29.1038</v>
      </c>
      <c r="H32" s="53">
        <v>32.4918</v>
      </c>
      <c r="I32" s="53">
        <v>80.3257</v>
      </c>
      <c r="J32" s="53">
        <v>25.8718</v>
      </c>
      <c r="K32" s="53">
        <v>100</v>
      </c>
    </row>
    <row r="33" spans="1:11" ht="34.5" customHeight="1">
      <c r="A33" s="48" t="s">
        <v>269</v>
      </c>
      <c r="B33" s="48" t="s">
        <v>269</v>
      </c>
      <c r="C33" s="52" t="s">
        <v>270</v>
      </c>
      <c r="D33" s="53">
        <v>2.0676</v>
      </c>
      <c r="E33" s="53">
        <v>2.5806</v>
      </c>
      <c r="F33" s="53">
        <v>3.5259</v>
      </c>
      <c r="G33" s="53">
        <v>84.6154</v>
      </c>
      <c r="H33" s="53">
        <v>88.8889</v>
      </c>
      <c r="I33" s="53">
        <v>100</v>
      </c>
      <c r="J33" s="53">
        <v>100</v>
      </c>
      <c r="K33" s="53">
        <v>0</v>
      </c>
    </row>
    <row r="34" spans="1:11" ht="34.5" customHeight="1">
      <c r="A34" s="48" t="s">
        <v>271</v>
      </c>
      <c r="B34" s="46">
        <v>40000</v>
      </c>
      <c r="C34" s="54" t="s">
        <v>272</v>
      </c>
      <c r="D34" s="55">
        <f>SUM(D29:D33)</f>
        <v>36.0318</v>
      </c>
      <c r="E34" s="55">
        <f>SUM(E29:E33)</f>
        <v>35.724199999999996</v>
      </c>
      <c r="F34" s="55">
        <f>SUM(F29:F33)</f>
        <v>5.8919</v>
      </c>
      <c r="G34" s="56">
        <v>41.1069</v>
      </c>
      <c r="H34" s="56">
        <v>46.8255</v>
      </c>
      <c r="I34" s="56">
        <v>88.6135</v>
      </c>
      <c r="J34" s="56">
        <v>76.3454</v>
      </c>
      <c r="K34" s="56">
        <v>100.0001</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0</v>
      </c>
      <c r="H44" s="53">
        <v>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0</v>
      </c>
      <c r="H46" s="56">
        <v>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17.4954</v>
      </c>
      <c r="E48" s="53">
        <v>21.5046</v>
      </c>
      <c r="F48" s="53">
        <v>31.4976</v>
      </c>
      <c r="G48" s="53">
        <v>100</v>
      </c>
      <c r="H48" s="53">
        <v>100</v>
      </c>
      <c r="I48" s="53">
        <v>100</v>
      </c>
      <c r="J48" s="53">
        <v>100</v>
      </c>
      <c r="K48" s="53">
        <v>0</v>
      </c>
    </row>
    <row r="49" spans="1:11" ht="34.5" customHeight="1">
      <c r="A49" s="48" t="s">
        <v>301</v>
      </c>
      <c r="B49" s="46">
        <v>70000</v>
      </c>
      <c r="C49" s="54" t="s">
        <v>302</v>
      </c>
      <c r="D49" s="55">
        <f>D48</f>
        <v>17.4954</v>
      </c>
      <c r="E49" s="55">
        <f>E48</f>
        <v>21.5046</v>
      </c>
      <c r="F49" s="55">
        <f>F48</f>
        <v>31.4976</v>
      </c>
      <c r="G49" s="56">
        <v>100</v>
      </c>
      <c r="H49" s="56">
        <v>100</v>
      </c>
      <c r="I49" s="56">
        <v>100</v>
      </c>
      <c r="J49" s="56">
        <v>100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2.7038</v>
      </c>
      <c r="E51" s="53">
        <v>2.4372</v>
      </c>
      <c r="F51" s="53">
        <v>2.8609</v>
      </c>
      <c r="G51" s="53">
        <v>93.5506</v>
      </c>
      <c r="H51" s="53">
        <v>95.0061</v>
      </c>
      <c r="I51" s="53">
        <v>87.1965</v>
      </c>
      <c r="J51" s="53">
        <v>89.6255</v>
      </c>
      <c r="K51" s="53">
        <v>60.351</v>
      </c>
    </row>
    <row r="52" spans="1:11" ht="34.5" customHeight="1">
      <c r="A52" s="48" t="s">
        <v>307</v>
      </c>
      <c r="B52" s="48" t="s">
        <v>307</v>
      </c>
      <c r="C52" s="52" t="s">
        <v>308</v>
      </c>
      <c r="D52" s="53">
        <v>2.2506</v>
      </c>
      <c r="E52" s="53">
        <v>2.0286</v>
      </c>
      <c r="F52" s="53">
        <v>0.9546</v>
      </c>
      <c r="G52" s="53">
        <v>74.8433</v>
      </c>
      <c r="H52" s="53">
        <v>75.899</v>
      </c>
      <c r="I52" s="53">
        <v>56.3734</v>
      </c>
      <c r="J52" s="53">
        <v>68.1287</v>
      </c>
      <c r="K52" s="53">
        <v>45.6911</v>
      </c>
    </row>
    <row r="53" spans="1:11" ht="34.5" customHeight="1">
      <c r="A53" s="48" t="s">
        <v>309</v>
      </c>
      <c r="B53" s="46">
        <v>90000</v>
      </c>
      <c r="C53" s="54" t="s">
        <v>310</v>
      </c>
      <c r="D53" s="55">
        <f>D51+D52</f>
        <v>4.9544</v>
      </c>
      <c r="E53" s="55">
        <f>E51+E52</f>
        <v>4.4658</v>
      </c>
      <c r="F53" s="55">
        <f>F51+F52</f>
        <v>3.8155</v>
      </c>
      <c r="G53" s="56">
        <v>84.0117</v>
      </c>
      <c r="H53" s="56">
        <v>85.2566</v>
      </c>
      <c r="I53" s="56">
        <v>75.1368</v>
      </c>
      <c r="J53" s="56">
        <v>84.2472</v>
      </c>
      <c r="K53" s="56">
        <v>48.5893</v>
      </c>
    </row>
    <row r="54" spans="1:11" ht="34.5" customHeight="1">
      <c r="A54" s="48" t="s">
        <v>311</v>
      </c>
      <c r="B54" s="168" t="s">
        <v>312</v>
      </c>
      <c r="C54" s="168"/>
      <c r="D54" s="58">
        <f>D53+D49+D46+D40+D34+D27+D20+D13</f>
        <v>99.9999</v>
      </c>
      <c r="E54" s="58">
        <f>E53+E49+E46+E40+E34+E27+E20+E13</f>
        <v>99.9999</v>
      </c>
      <c r="F54" s="58">
        <f>F53+F49+F46+F40+F34+F27+F20+F13</f>
        <v>100</v>
      </c>
      <c r="G54" s="56">
        <v>68.1217</v>
      </c>
      <c r="H54" s="56">
        <v>73.2129</v>
      </c>
      <c r="I54" s="56">
        <v>73.733</v>
      </c>
      <c r="J54" s="56">
        <v>77.8107</v>
      </c>
      <c r="K54" s="56">
        <v>61.0747</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0.878</v>
      </c>
      <c r="F9" s="67">
        <v>0</v>
      </c>
      <c r="G9" s="67">
        <v>0.9979</v>
      </c>
      <c r="H9" s="67">
        <v>0</v>
      </c>
      <c r="I9" s="67">
        <v>1.5097</v>
      </c>
      <c r="J9" s="67">
        <v>0</v>
      </c>
      <c r="K9" s="67">
        <v>0</v>
      </c>
    </row>
    <row r="10" spans="1:11" ht="26.25" customHeight="1">
      <c r="A10" s="65" t="s">
        <v>329</v>
      </c>
      <c r="B10" s="178"/>
      <c r="C10" s="66" t="s">
        <v>330</v>
      </c>
      <c r="D10" s="66" t="s">
        <v>331</v>
      </c>
      <c r="E10" s="67">
        <v>1.2991</v>
      </c>
      <c r="F10" s="67">
        <v>0</v>
      </c>
      <c r="G10" s="67">
        <v>1.1559</v>
      </c>
      <c r="H10" s="67">
        <v>0</v>
      </c>
      <c r="I10" s="67">
        <v>1.8709</v>
      </c>
      <c r="J10" s="67">
        <v>0</v>
      </c>
      <c r="K10" s="67">
        <v>0</v>
      </c>
    </row>
    <row r="11" spans="1:11" ht="34.5" customHeight="1">
      <c r="A11" s="65" t="s">
        <v>332</v>
      </c>
      <c r="B11" s="178"/>
      <c r="C11" s="66" t="s">
        <v>333</v>
      </c>
      <c r="D11" s="66" t="s">
        <v>334</v>
      </c>
      <c r="E11" s="67">
        <v>1.5316</v>
      </c>
      <c r="F11" s="67">
        <v>3.3096</v>
      </c>
      <c r="G11" s="67">
        <v>1.4582</v>
      </c>
      <c r="H11" s="67">
        <v>2.9882</v>
      </c>
      <c r="I11" s="67">
        <v>2.3224</v>
      </c>
      <c r="J11" s="67">
        <v>0</v>
      </c>
      <c r="K11" s="67">
        <v>0</v>
      </c>
    </row>
    <row r="12" spans="1:11" ht="39.75" customHeight="1">
      <c r="A12" s="65" t="s">
        <v>335</v>
      </c>
      <c r="B12" s="178"/>
      <c r="C12" s="66" t="s">
        <v>336</v>
      </c>
      <c r="D12" s="66" t="s">
        <v>337</v>
      </c>
      <c r="E12" s="67">
        <v>1.0601</v>
      </c>
      <c r="F12" s="67">
        <v>0.1379</v>
      </c>
      <c r="G12" s="67">
        <v>1.0058</v>
      </c>
      <c r="H12" s="67">
        <v>0.1245</v>
      </c>
      <c r="I12" s="67">
        <v>1.5623</v>
      </c>
      <c r="J12" s="67">
        <v>0</v>
      </c>
      <c r="K12" s="67">
        <v>0</v>
      </c>
    </row>
    <row r="13" spans="1:11" ht="42.75" customHeight="1">
      <c r="A13" s="65" t="s">
        <v>338</v>
      </c>
      <c r="B13" s="178"/>
      <c r="C13" s="66" t="s">
        <v>339</v>
      </c>
      <c r="D13" s="66" t="s">
        <v>340</v>
      </c>
      <c r="E13" s="67">
        <v>3.2458</v>
      </c>
      <c r="F13" s="67">
        <v>0</v>
      </c>
      <c r="G13" s="67">
        <v>3.8811</v>
      </c>
      <c r="H13" s="67">
        <v>0</v>
      </c>
      <c r="I13" s="67">
        <v>4.5355</v>
      </c>
      <c r="J13" s="67">
        <v>0</v>
      </c>
      <c r="K13" s="67">
        <v>36.2244</v>
      </c>
    </row>
    <row r="14" spans="1:11" ht="24.75" customHeight="1">
      <c r="A14" s="65" t="s">
        <v>341</v>
      </c>
      <c r="B14" s="178"/>
      <c r="C14" s="66" t="s">
        <v>342</v>
      </c>
      <c r="D14" s="66" t="s">
        <v>343</v>
      </c>
      <c r="E14" s="67">
        <v>1.4872</v>
      </c>
      <c r="F14" s="67">
        <v>5.5394</v>
      </c>
      <c r="G14" s="67">
        <v>1.2423</v>
      </c>
      <c r="H14" s="67">
        <v>5.0014</v>
      </c>
      <c r="I14" s="67">
        <v>1.9582</v>
      </c>
      <c r="J14" s="67">
        <v>0</v>
      </c>
      <c r="K14" s="67">
        <v>0.1667</v>
      </c>
    </row>
    <row r="15" spans="1:11" ht="34.5" customHeight="1">
      <c r="A15" s="65" t="s">
        <v>344</v>
      </c>
      <c r="B15" s="178"/>
      <c r="C15" s="66" t="s">
        <v>345</v>
      </c>
      <c r="D15" s="66" t="s">
        <v>346</v>
      </c>
      <c r="E15" s="67">
        <v>0.9975</v>
      </c>
      <c r="F15" s="67">
        <v>0</v>
      </c>
      <c r="G15" s="67">
        <v>0.9455</v>
      </c>
      <c r="H15" s="67">
        <v>0</v>
      </c>
      <c r="I15" s="67">
        <v>1.534</v>
      </c>
      <c r="J15" s="67">
        <v>0</v>
      </c>
      <c r="K15" s="67">
        <v>0</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0</v>
      </c>
      <c r="F18" s="67">
        <v>0</v>
      </c>
      <c r="G18" s="67">
        <v>0</v>
      </c>
      <c r="H18" s="67">
        <v>0</v>
      </c>
      <c r="I18" s="67">
        <v>0</v>
      </c>
      <c r="J18" s="67">
        <v>0</v>
      </c>
      <c r="K18" s="67">
        <v>0</v>
      </c>
    </row>
    <row r="19" spans="1:11" ht="24.75" customHeight="1">
      <c r="A19" s="65" t="s">
        <v>356</v>
      </c>
      <c r="B19" s="178"/>
      <c r="C19" s="66" t="s">
        <v>357</v>
      </c>
      <c r="D19" s="66" t="s">
        <v>358</v>
      </c>
      <c r="E19" s="67">
        <v>2.8234</v>
      </c>
      <c r="F19" s="67">
        <v>91.0131</v>
      </c>
      <c r="G19" s="67">
        <v>2.5997</v>
      </c>
      <c r="H19" s="67">
        <v>91.8859</v>
      </c>
      <c r="I19" s="67">
        <v>3.2606</v>
      </c>
      <c r="J19" s="67">
        <v>0</v>
      </c>
      <c r="K19" s="67">
        <v>13.9603</v>
      </c>
    </row>
    <row r="20" spans="1:11" ht="49.5" customHeight="1">
      <c r="A20" s="65" t="s">
        <v>359</v>
      </c>
      <c r="B20" s="178"/>
      <c r="C20" s="179" t="s">
        <v>360</v>
      </c>
      <c r="D20" s="179"/>
      <c r="E20" s="68">
        <f aca="true" t="shared" si="0" ref="E20:K20">SUM(E9:E19)</f>
        <v>13.3227</v>
      </c>
      <c r="F20" s="68">
        <f t="shared" si="0"/>
        <v>100</v>
      </c>
      <c r="G20" s="68">
        <f t="shared" si="0"/>
        <v>13.286399999999999</v>
      </c>
      <c r="H20" s="68">
        <f t="shared" si="0"/>
        <v>100</v>
      </c>
      <c r="I20" s="68">
        <f t="shared" si="0"/>
        <v>18.5536</v>
      </c>
      <c r="J20" s="68">
        <f t="shared" si="0"/>
        <v>0</v>
      </c>
      <c r="K20" s="68">
        <f t="shared" si="0"/>
        <v>50.3514</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1.1706</v>
      </c>
      <c r="F24" s="67">
        <v>0</v>
      </c>
      <c r="G24" s="67">
        <v>1.046</v>
      </c>
      <c r="H24" s="67">
        <v>0</v>
      </c>
      <c r="I24" s="67">
        <v>1.6945</v>
      </c>
      <c r="J24" s="67">
        <v>0</v>
      </c>
      <c r="K24" s="67">
        <v>0</v>
      </c>
    </row>
    <row r="25" spans="1:11" ht="35.25" customHeight="1">
      <c r="A25" s="65" t="s">
        <v>371</v>
      </c>
      <c r="B25" s="180"/>
      <c r="C25" s="66" t="s">
        <v>330</v>
      </c>
      <c r="D25" s="66" t="s">
        <v>372</v>
      </c>
      <c r="E25" s="67">
        <v>0</v>
      </c>
      <c r="F25" s="67">
        <v>0</v>
      </c>
      <c r="G25" s="67">
        <v>0</v>
      </c>
      <c r="H25" s="67">
        <v>0</v>
      </c>
      <c r="I25" s="67">
        <v>0</v>
      </c>
      <c r="J25" s="67">
        <v>0</v>
      </c>
      <c r="K25" s="67">
        <v>0</v>
      </c>
    </row>
    <row r="26" spans="1:11" ht="42" customHeight="1">
      <c r="A26" s="65" t="s">
        <v>373</v>
      </c>
      <c r="B26" s="180"/>
      <c r="C26" s="179" t="s">
        <v>374</v>
      </c>
      <c r="D26" s="179"/>
      <c r="E26" s="68">
        <f aca="true" t="shared" si="2" ref="E26:K26">E24+E25</f>
        <v>1.1706</v>
      </c>
      <c r="F26" s="68">
        <f t="shared" si="2"/>
        <v>0</v>
      </c>
      <c r="G26" s="68">
        <f t="shared" si="2"/>
        <v>1.046</v>
      </c>
      <c r="H26" s="68">
        <f t="shared" si="2"/>
        <v>0</v>
      </c>
      <c r="I26" s="68">
        <f t="shared" si="2"/>
        <v>1.6945</v>
      </c>
      <c r="J26" s="68">
        <f t="shared" si="2"/>
        <v>0</v>
      </c>
      <c r="K26" s="68">
        <f t="shared" si="2"/>
        <v>0</v>
      </c>
    </row>
    <row r="27" spans="1:11" ht="33" customHeight="1">
      <c r="A27" s="65" t="s">
        <v>375</v>
      </c>
      <c r="B27" s="180" t="s">
        <v>376</v>
      </c>
      <c r="C27" s="69" t="s">
        <v>327</v>
      </c>
      <c r="D27" s="69" t="s">
        <v>377</v>
      </c>
      <c r="E27" s="67">
        <v>0.43</v>
      </c>
      <c r="F27" s="67">
        <v>0</v>
      </c>
      <c r="G27" s="67">
        <v>0.3798</v>
      </c>
      <c r="H27" s="67">
        <v>0</v>
      </c>
      <c r="I27" s="67">
        <v>0.613</v>
      </c>
      <c r="J27" s="67">
        <v>0</v>
      </c>
      <c r="K27" s="67">
        <v>0</v>
      </c>
    </row>
    <row r="28" spans="1:11" ht="39.75" customHeight="1">
      <c r="A28" s="65" t="s">
        <v>378</v>
      </c>
      <c r="B28" s="180"/>
      <c r="C28" s="66" t="s">
        <v>330</v>
      </c>
      <c r="D28" s="66" t="s">
        <v>379</v>
      </c>
      <c r="E28" s="67">
        <v>0.8032</v>
      </c>
      <c r="F28" s="67">
        <v>0</v>
      </c>
      <c r="G28" s="67">
        <v>0.7208</v>
      </c>
      <c r="H28" s="67">
        <v>0</v>
      </c>
      <c r="I28" s="67">
        <v>1.1542</v>
      </c>
      <c r="J28" s="67">
        <v>0</v>
      </c>
      <c r="K28" s="67">
        <v>0</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8.4497</v>
      </c>
      <c r="F32" s="67">
        <v>0</v>
      </c>
      <c r="G32" s="67">
        <v>7.476</v>
      </c>
      <c r="H32" s="67">
        <v>0</v>
      </c>
      <c r="I32" s="67">
        <v>3.2541</v>
      </c>
      <c r="J32" s="67">
        <v>0</v>
      </c>
      <c r="K32" s="67">
        <v>0.142</v>
      </c>
    </row>
    <row r="33" spans="1:11" ht="27.75" customHeight="1">
      <c r="A33" s="65" t="s">
        <v>388</v>
      </c>
      <c r="B33" s="180"/>
      <c r="C33" s="66" t="s">
        <v>345</v>
      </c>
      <c r="D33" s="66" t="s">
        <v>389</v>
      </c>
      <c r="E33" s="67">
        <v>0.7024</v>
      </c>
      <c r="F33" s="67">
        <v>0</v>
      </c>
      <c r="G33" s="67">
        <v>0.6375</v>
      </c>
      <c r="H33" s="67">
        <v>0</v>
      </c>
      <c r="I33" s="67">
        <v>0.9983</v>
      </c>
      <c r="J33" s="67">
        <v>0</v>
      </c>
      <c r="K33" s="67">
        <v>0</v>
      </c>
    </row>
    <row r="34" spans="1:11" ht="39.75" customHeight="1">
      <c r="A34" s="65" t="s">
        <v>390</v>
      </c>
      <c r="B34" s="180"/>
      <c r="C34" s="179" t="s">
        <v>391</v>
      </c>
      <c r="D34" s="179"/>
      <c r="E34" s="68">
        <f aca="true" t="shared" si="3" ref="E34:K34">SUM(E27:E33)</f>
        <v>10.3853</v>
      </c>
      <c r="F34" s="68">
        <f t="shared" si="3"/>
        <v>0</v>
      </c>
      <c r="G34" s="68">
        <f t="shared" si="3"/>
        <v>9.214099999999998</v>
      </c>
      <c r="H34" s="68">
        <f t="shared" si="3"/>
        <v>0</v>
      </c>
      <c r="I34" s="68">
        <f t="shared" si="3"/>
        <v>6.0196000000000005</v>
      </c>
      <c r="J34" s="68">
        <f t="shared" si="3"/>
        <v>0</v>
      </c>
      <c r="K34" s="68">
        <f t="shared" si="3"/>
        <v>0.142</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0.2276</v>
      </c>
      <c r="F36" s="67">
        <v>0</v>
      </c>
      <c r="G36" s="67">
        <v>0.2068</v>
      </c>
      <c r="H36" s="67">
        <v>0</v>
      </c>
      <c r="I36" s="67">
        <v>0.3356</v>
      </c>
      <c r="J36" s="67">
        <v>0</v>
      </c>
      <c r="K36" s="67">
        <v>0</v>
      </c>
    </row>
    <row r="37" spans="1:11" ht="44.25" customHeight="1">
      <c r="A37" s="65" t="s">
        <v>397</v>
      </c>
      <c r="B37" s="180"/>
      <c r="C37" s="179" t="s">
        <v>398</v>
      </c>
      <c r="D37" s="179"/>
      <c r="E37" s="68">
        <f aca="true" t="shared" si="4" ref="E37:K37">E35+E36</f>
        <v>0.2276</v>
      </c>
      <c r="F37" s="68">
        <f t="shared" si="4"/>
        <v>0</v>
      </c>
      <c r="G37" s="68">
        <f t="shared" si="4"/>
        <v>0.2068</v>
      </c>
      <c r="H37" s="68">
        <f t="shared" si="4"/>
        <v>0</v>
      </c>
      <c r="I37" s="68">
        <f t="shared" si="4"/>
        <v>0.3356</v>
      </c>
      <c r="J37" s="68">
        <f t="shared" si="4"/>
        <v>0</v>
      </c>
      <c r="K37" s="68">
        <f t="shared" si="4"/>
        <v>0</v>
      </c>
    </row>
    <row r="38" spans="1:11" ht="26.25" customHeight="1">
      <c r="A38" s="65" t="s">
        <v>399</v>
      </c>
      <c r="B38" s="180" t="s">
        <v>400</v>
      </c>
      <c r="C38" s="69" t="s">
        <v>327</v>
      </c>
      <c r="D38" s="69" t="s">
        <v>401</v>
      </c>
      <c r="E38" s="67">
        <v>0.6863</v>
      </c>
      <c r="F38" s="67">
        <v>0</v>
      </c>
      <c r="G38" s="67">
        <v>0.9651</v>
      </c>
      <c r="H38" s="67">
        <v>0</v>
      </c>
      <c r="I38" s="67">
        <v>1.0271</v>
      </c>
      <c r="J38" s="67">
        <v>0</v>
      </c>
      <c r="K38" s="67">
        <v>0</v>
      </c>
    </row>
    <row r="39" spans="1:11" ht="26.25" customHeight="1">
      <c r="A39" s="65" t="s">
        <v>402</v>
      </c>
      <c r="B39" s="180"/>
      <c r="C39" s="66" t="s">
        <v>330</v>
      </c>
      <c r="D39" s="66" t="s">
        <v>403</v>
      </c>
      <c r="E39" s="67">
        <v>0</v>
      </c>
      <c r="F39" s="67">
        <v>0</v>
      </c>
      <c r="G39" s="67">
        <v>0</v>
      </c>
      <c r="H39" s="67">
        <v>0</v>
      </c>
      <c r="I39" s="67">
        <v>0</v>
      </c>
      <c r="J39" s="67">
        <v>0</v>
      </c>
      <c r="K39" s="67">
        <v>0</v>
      </c>
    </row>
    <row r="40" spans="1:11" ht="39.75" customHeight="1">
      <c r="A40" s="65" t="s">
        <v>404</v>
      </c>
      <c r="B40" s="180"/>
      <c r="C40" s="179" t="s">
        <v>405</v>
      </c>
      <c r="D40" s="179"/>
      <c r="E40" s="68">
        <f aca="true" t="shared" si="5" ref="E40:K40">E38+E39</f>
        <v>0.6863</v>
      </c>
      <c r="F40" s="68">
        <f t="shared" si="5"/>
        <v>0</v>
      </c>
      <c r="G40" s="68">
        <f t="shared" si="5"/>
        <v>0.9651</v>
      </c>
      <c r="H40" s="68">
        <f t="shared" si="5"/>
        <v>0</v>
      </c>
      <c r="I40" s="68">
        <f t="shared" si="5"/>
        <v>1.0271</v>
      </c>
      <c r="J40" s="68">
        <f t="shared" si="5"/>
        <v>0</v>
      </c>
      <c r="K40" s="68">
        <f t="shared" si="5"/>
        <v>0</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0.0033</v>
      </c>
      <c r="F43" s="67">
        <v>0</v>
      </c>
      <c r="G43" s="67">
        <v>0.0029</v>
      </c>
      <c r="H43" s="67">
        <v>0</v>
      </c>
      <c r="I43" s="67">
        <v>0.0003</v>
      </c>
      <c r="J43" s="67">
        <v>0</v>
      </c>
      <c r="K43" s="67">
        <v>0</v>
      </c>
    </row>
    <row r="44" spans="1:11" ht="48" customHeight="1">
      <c r="A44" s="65" t="s">
        <v>414</v>
      </c>
      <c r="B44" s="180"/>
      <c r="C44" s="66" t="s">
        <v>330</v>
      </c>
      <c r="D44" s="66" t="s">
        <v>415</v>
      </c>
      <c r="E44" s="67">
        <v>16.6109</v>
      </c>
      <c r="F44" s="67">
        <v>0</v>
      </c>
      <c r="G44" s="67">
        <v>14.6698</v>
      </c>
      <c r="H44" s="67">
        <v>0</v>
      </c>
      <c r="I44" s="67">
        <v>0.0469</v>
      </c>
      <c r="J44" s="67">
        <v>0</v>
      </c>
      <c r="K44" s="67">
        <v>0</v>
      </c>
    </row>
    <row r="45" spans="1:11" ht="44.25" customHeight="1">
      <c r="A45" s="65" t="s">
        <v>416</v>
      </c>
      <c r="B45" s="180"/>
      <c r="C45" s="179" t="s">
        <v>417</v>
      </c>
      <c r="D45" s="179"/>
      <c r="E45" s="68">
        <f aca="true" t="shared" si="7" ref="E45:K45">E43+E44</f>
        <v>16.6142</v>
      </c>
      <c r="F45" s="68">
        <f t="shared" si="7"/>
        <v>0</v>
      </c>
      <c r="G45" s="68">
        <f t="shared" si="7"/>
        <v>14.6727</v>
      </c>
      <c r="H45" s="68">
        <f t="shared" si="7"/>
        <v>0</v>
      </c>
      <c r="I45" s="68">
        <f t="shared" si="7"/>
        <v>0.0472</v>
      </c>
      <c r="J45" s="68">
        <f t="shared" si="7"/>
        <v>0</v>
      </c>
      <c r="K45" s="68">
        <f t="shared" si="7"/>
        <v>0</v>
      </c>
    </row>
    <row r="46" spans="1:11" ht="28.5" customHeight="1">
      <c r="A46" s="65" t="s">
        <v>418</v>
      </c>
      <c r="B46" s="180" t="s">
        <v>419</v>
      </c>
      <c r="C46" s="69" t="s">
        <v>327</v>
      </c>
      <c r="D46" s="69" t="s">
        <v>420</v>
      </c>
      <c r="E46" s="67">
        <v>8.6335</v>
      </c>
      <c r="F46" s="67">
        <v>0</v>
      </c>
      <c r="G46" s="67">
        <v>9.5631</v>
      </c>
      <c r="H46" s="67">
        <v>0</v>
      </c>
      <c r="I46" s="67">
        <v>0.023</v>
      </c>
      <c r="J46" s="67">
        <v>0</v>
      </c>
      <c r="K46" s="67">
        <v>0</v>
      </c>
    </row>
    <row r="47" spans="1:11" ht="32.25" customHeight="1">
      <c r="A47" s="65" t="s">
        <v>421</v>
      </c>
      <c r="B47" s="180"/>
      <c r="C47" s="66" t="s">
        <v>330</v>
      </c>
      <c r="D47" s="66" t="s">
        <v>422</v>
      </c>
      <c r="E47" s="67">
        <v>0.6666</v>
      </c>
      <c r="F47" s="67">
        <v>0</v>
      </c>
      <c r="G47" s="67">
        <v>1.2241</v>
      </c>
      <c r="H47" s="67">
        <v>0</v>
      </c>
      <c r="I47" s="67">
        <v>0.6939</v>
      </c>
      <c r="J47" s="67">
        <v>0</v>
      </c>
      <c r="K47" s="67">
        <v>2.0933</v>
      </c>
    </row>
    <row r="48" spans="1:11" ht="17.25" customHeight="1">
      <c r="A48" s="65" t="s">
        <v>423</v>
      </c>
      <c r="B48" s="180"/>
      <c r="C48" s="66" t="s">
        <v>333</v>
      </c>
      <c r="D48" s="66" t="s">
        <v>424</v>
      </c>
      <c r="E48" s="67">
        <v>7.7083</v>
      </c>
      <c r="F48" s="67">
        <v>0</v>
      </c>
      <c r="G48" s="67">
        <v>6.7932</v>
      </c>
      <c r="H48" s="67">
        <v>0</v>
      </c>
      <c r="I48" s="67">
        <v>11.1029</v>
      </c>
      <c r="J48" s="67">
        <v>0</v>
      </c>
      <c r="K48" s="67">
        <v>0</v>
      </c>
    </row>
    <row r="49" spans="1:11" ht="30" customHeight="1">
      <c r="A49" s="65" t="s">
        <v>425</v>
      </c>
      <c r="B49" s="180"/>
      <c r="C49" s="66" t="s">
        <v>336</v>
      </c>
      <c r="D49" s="66" t="s">
        <v>426</v>
      </c>
      <c r="E49" s="67">
        <v>4.4325</v>
      </c>
      <c r="F49" s="67">
        <v>0</v>
      </c>
      <c r="G49" s="67">
        <v>4.6713</v>
      </c>
      <c r="H49" s="67">
        <v>0</v>
      </c>
      <c r="I49" s="67">
        <v>6.3255</v>
      </c>
      <c r="J49" s="67">
        <v>0</v>
      </c>
      <c r="K49" s="67">
        <v>14.5096</v>
      </c>
    </row>
    <row r="50" spans="1:11" ht="36" customHeight="1">
      <c r="A50" s="65" t="s">
        <v>427</v>
      </c>
      <c r="B50" s="180"/>
      <c r="C50" s="66" t="s">
        <v>339</v>
      </c>
      <c r="D50" s="66" t="s">
        <v>428</v>
      </c>
      <c r="E50" s="67">
        <v>0</v>
      </c>
      <c r="F50" s="67">
        <v>0</v>
      </c>
      <c r="G50" s="67">
        <v>0.0144</v>
      </c>
      <c r="H50" s="67">
        <v>0</v>
      </c>
      <c r="I50" s="67">
        <v>0.0014</v>
      </c>
      <c r="J50" s="67">
        <v>0</v>
      </c>
      <c r="K50" s="67">
        <v>0</v>
      </c>
    </row>
    <row r="51" spans="1:11" ht="39.75" customHeight="1">
      <c r="A51" s="65" t="s">
        <v>429</v>
      </c>
      <c r="B51" s="180"/>
      <c r="C51" s="66" t="s">
        <v>342</v>
      </c>
      <c r="D51" s="66" t="s">
        <v>430</v>
      </c>
      <c r="E51" s="67">
        <v>0</v>
      </c>
      <c r="F51" s="67">
        <v>0</v>
      </c>
      <c r="G51" s="67">
        <v>0</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21.440900000000003</v>
      </c>
      <c r="F54" s="68">
        <f t="shared" si="8"/>
        <v>0</v>
      </c>
      <c r="G54" s="68">
        <f t="shared" si="8"/>
        <v>22.266099999999998</v>
      </c>
      <c r="H54" s="68">
        <f t="shared" si="8"/>
        <v>0</v>
      </c>
      <c r="I54" s="68">
        <f t="shared" si="8"/>
        <v>18.1467</v>
      </c>
      <c r="J54" s="68">
        <f t="shared" si="8"/>
        <v>0</v>
      </c>
      <c r="K54" s="68">
        <f t="shared" si="8"/>
        <v>16.6029</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3.8202</v>
      </c>
      <c r="F59" s="67">
        <v>0</v>
      </c>
      <c r="G59" s="67">
        <v>3.6424</v>
      </c>
      <c r="H59" s="67">
        <v>0</v>
      </c>
      <c r="I59" s="67">
        <v>5.1685</v>
      </c>
      <c r="J59" s="67">
        <v>0</v>
      </c>
      <c r="K59" s="67">
        <v>1.1686</v>
      </c>
    </row>
    <row r="60" spans="1:11" ht="47.25" customHeight="1">
      <c r="A60" s="65" t="s">
        <v>448</v>
      </c>
      <c r="B60" s="180"/>
      <c r="C60" s="179" t="s">
        <v>449</v>
      </c>
      <c r="D60" s="179"/>
      <c r="E60" s="68">
        <f aca="true" t="shared" si="9" ref="E60:K60">SUM(E55:E59)</f>
        <v>3.8202</v>
      </c>
      <c r="F60" s="68">
        <f t="shared" si="9"/>
        <v>0</v>
      </c>
      <c r="G60" s="68">
        <f t="shared" si="9"/>
        <v>3.6424</v>
      </c>
      <c r="H60" s="68">
        <f t="shared" si="9"/>
        <v>0</v>
      </c>
      <c r="I60" s="68">
        <f t="shared" si="9"/>
        <v>5.1685</v>
      </c>
      <c r="J60" s="68">
        <f t="shared" si="9"/>
        <v>0</v>
      </c>
      <c r="K60" s="68">
        <f t="shared" si="9"/>
        <v>1.1686</v>
      </c>
    </row>
    <row r="61" spans="1:11" ht="33.75" customHeight="1">
      <c r="A61" s="65" t="s">
        <v>450</v>
      </c>
      <c r="B61" s="180" t="s">
        <v>451</v>
      </c>
      <c r="C61" s="69" t="s">
        <v>327</v>
      </c>
      <c r="D61" s="69" t="s">
        <v>452</v>
      </c>
      <c r="E61" s="67">
        <v>0.1032</v>
      </c>
      <c r="F61" s="67">
        <v>0</v>
      </c>
      <c r="G61" s="67">
        <v>0.0833</v>
      </c>
      <c r="H61" s="67">
        <v>0</v>
      </c>
      <c r="I61" s="67">
        <v>0.0879</v>
      </c>
      <c r="J61" s="67">
        <v>0</v>
      </c>
      <c r="K61" s="67">
        <v>3.8092</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0.1032</v>
      </c>
      <c r="F63" s="68">
        <f t="shared" si="10"/>
        <v>0</v>
      </c>
      <c r="G63" s="68">
        <f t="shared" si="10"/>
        <v>0.0833</v>
      </c>
      <c r="H63" s="68">
        <f t="shared" si="10"/>
        <v>0</v>
      </c>
      <c r="I63" s="68">
        <f t="shared" si="10"/>
        <v>0.0879</v>
      </c>
      <c r="J63" s="68">
        <f t="shared" si="10"/>
        <v>0</v>
      </c>
      <c r="K63" s="68">
        <f t="shared" si="10"/>
        <v>3.8092</v>
      </c>
    </row>
    <row r="64" spans="1:11" ht="39.75" customHeight="1">
      <c r="A64" s="65" t="s">
        <v>457</v>
      </c>
      <c r="B64" s="180" t="s">
        <v>458</v>
      </c>
      <c r="C64" s="69" t="s">
        <v>327</v>
      </c>
      <c r="D64" s="69" t="s">
        <v>459</v>
      </c>
      <c r="E64" s="67">
        <v>0.265</v>
      </c>
      <c r="F64" s="67">
        <v>0</v>
      </c>
      <c r="G64" s="67">
        <v>0.4853</v>
      </c>
      <c r="H64" s="67">
        <v>0</v>
      </c>
      <c r="I64" s="67">
        <v>0.7827</v>
      </c>
      <c r="J64" s="67">
        <v>0</v>
      </c>
      <c r="K64" s="67">
        <v>0</v>
      </c>
    </row>
    <row r="65" spans="1:11" ht="30" customHeight="1">
      <c r="A65" s="65" t="s">
        <v>460</v>
      </c>
      <c r="B65" s="180"/>
      <c r="C65" s="66" t="s">
        <v>330</v>
      </c>
      <c r="D65" s="66" t="s">
        <v>461</v>
      </c>
      <c r="E65" s="67">
        <v>0.8138</v>
      </c>
      <c r="F65" s="67">
        <v>0</v>
      </c>
      <c r="G65" s="67">
        <v>0.7273</v>
      </c>
      <c r="H65" s="67">
        <v>0</v>
      </c>
      <c r="I65" s="67">
        <v>0.9574</v>
      </c>
      <c r="J65" s="67">
        <v>0</v>
      </c>
      <c r="K65" s="67">
        <v>0.5245</v>
      </c>
    </row>
    <row r="66" spans="1:11" ht="27" customHeight="1">
      <c r="A66" s="65" t="s">
        <v>462</v>
      </c>
      <c r="B66" s="180"/>
      <c r="C66" s="66" t="s">
        <v>333</v>
      </c>
      <c r="D66" s="66" t="s">
        <v>463</v>
      </c>
      <c r="E66" s="67">
        <v>0.1171</v>
      </c>
      <c r="F66" s="67">
        <v>0</v>
      </c>
      <c r="G66" s="67">
        <v>0.1034</v>
      </c>
      <c r="H66" s="67">
        <v>0</v>
      </c>
      <c r="I66" s="67">
        <v>0.169</v>
      </c>
      <c r="J66" s="67">
        <v>0</v>
      </c>
      <c r="K66" s="67">
        <v>0</v>
      </c>
    </row>
    <row r="67" spans="1:11" ht="39.75" customHeight="1">
      <c r="A67" s="65" t="s">
        <v>464</v>
      </c>
      <c r="B67" s="180"/>
      <c r="C67" s="66" t="s">
        <v>336</v>
      </c>
      <c r="D67" s="66" t="s">
        <v>465</v>
      </c>
      <c r="E67" s="67">
        <v>1.1267</v>
      </c>
      <c r="F67" s="67">
        <v>0</v>
      </c>
      <c r="G67" s="67">
        <v>1.1272</v>
      </c>
      <c r="H67" s="67">
        <v>0</v>
      </c>
      <c r="I67" s="67">
        <v>1.7946</v>
      </c>
      <c r="J67" s="67">
        <v>0</v>
      </c>
      <c r="K67" s="67">
        <v>0</v>
      </c>
    </row>
    <row r="68" spans="1:11" ht="27.75" customHeight="1">
      <c r="A68" s="65" t="s">
        <v>466</v>
      </c>
      <c r="B68" s="180"/>
      <c r="C68" s="66" t="s">
        <v>339</v>
      </c>
      <c r="D68" s="66" t="s">
        <v>467</v>
      </c>
      <c r="E68" s="67">
        <v>0.1951</v>
      </c>
      <c r="F68" s="67">
        <v>0</v>
      </c>
      <c r="G68" s="67">
        <v>0.1536</v>
      </c>
      <c r="H68" s="67">
        <v>0</v>
      </c>
      <c r="I68" s="67">
        <v>0.2463</v>
      </c>
      <c r="J68" s="67">
        <v>0</v>
      </c>
      <c r="K68" s="67">
        <v>0</v>
      </c>
    </row>
    <row r="69" spans="1:11" ht="29.25" customHeight="1">
      <c r="A69" s="65" t="s">
        <v>468</v>
      </c>
      <c r="B69" s="180"/>
      <c r="C69" s="66" t="s">
        <v>342</v>
      </c>
      <c r="D69" s="66" t="s">
        <v>469</v>
      </c>
      <c r="E69" s="67">
        <v>0</v>
      </c>
      <c r="F69" s="67">
        <v>0</v>
      </c>
      <c r="G69" s="67">
        <v>0</v>
      </c>
      <c r="H69" s="67">
        <v>0</v>
      </c>
      <c r="I69" s="67">
        <v>0</v>
      </c>
      <c r="J69" s="67">
        <v>0</v>
      </c>
      <c r="K69" s="67">
        <v>0</v>
      </c>
    </row>
    <row r="70" spans="1:11" ht="41.25" customHeight="1">
      <c r="A70" s="65" t="s">
        <v>470</v>
      </c>
      <c r="B70" s="180"/>
      <c r="C70" s="66" t="s">
        <v>345</v>
      </c>
      <c r="D70" s="66" t="s">
        <v>471</v>
      </c>
      <c r="E70" s="67">
        <v>1.5454</v>
      </c>
      <c r="F70" s="67">
        <v>0</v>
      </c>
      <c r="G70" s="67">
        <v>1.3648</v>
      </c>
      <c r="H70" s="67">
        <v>0</v>
      </c>
      <c r="I70" s="67">
        <v>2.2299</v>
      </c>
      <c r="J70" s="67">
        <v>0</v>
      </c>
      <c r="K70" s="67">
        <v>0</v>
      </c>
    </row>
    <row r="71" spans="1:11" ht="30" customHeight="1">
      <c r="A71" s="65" t="s">
        <v>472</v>
      </c>
      <c r="B71" s="180"/>
      <c r="C71" s="66" t="s">
        <v>348</v>
      </c>
      <c r="D71" s="66" t="s">
        <v>473</v>
      </c>
      <c r="E71" s="67">
        <v>0.0496</v>
      </c>
      <c r="F71" s="67">
        <v>0</v>
      </c>
      <c r="G71" s="67">
        <v>0.0438</v>
      </c>
      <c r="H71" s="67">
        <v>0</v>
      </c>
      <c r="I71" s="67">
        <v>0.047</v>
      </c>
      <c r="J71" s="67">
        <v>0</v>
      </c>
      <c r="K71" s="67">
        <v>0</v>
      </c>
    </row>
    <row r="72" spans="1:11" ht="23.25" customHeight="1">
      <c r="A72" s="65" t="s">
        <v>474</v>
      </c>
      <c r="B72" s="180"/>
      <c r="C72" s="66" t="s">
        <v>351</v>
      </c>
      <c r="D72" s="66" t="s">
        <v>475</v>
      </c>
      <c r="E72" s="67">
        <v>0.6325</v>
      </c>
      <c r="F72" s="67">
        <v>0</v>
      </c>
      <c r="G72" s="67">
        <v>0.5485</v>
      </c>
      <c r="H72" s="67">
        <v>0</v>
      </c>
      <c r="I72" s="67">
        <v>0.798</v>
      </c>
      <c r="J72" s="67">
        <v>0</v>
      </c>
      <c r="K72" s="67">
        <v>21.586</v>
      </c>
    </row>
    <row r="73" spans="1:11" ht="50.25" customHeight="1">
      <c r="A73" s="65" t="s">
        <v>476</v>
      </c>
      <c r="B73" s="180"/>
      <c r="C73" s="179" t="s">
        <v>477</v>
      </c>
      <c r="D73" s="179"/>
      <c r="E73" s="68">
        <f aca="true" t="shared" si="11" ref="E73:K73">SUM(E64:E72)</f>
        <v>4.7452000000000005</v>
      </c>
      <c r="F73" s="68">
        <f t="shared" si="11"/>
        <v>0</v>
      </c>
      <c r="G73" s="68">
        <f t="shared" si="11"/>
        <v>4.5539</v>
      </c>
      <c r="H73" s="68">
        <f t="shared" si="11"/>
        <v>0</v>
      </c>
      <c r="I73" s="68">
        <f t="shared" si="11"/>
        <v>7.0249</v>
      </c>
      <c r="J73" s="68">
        <f t="shared" si="11"/>
        <v>0</v>
      </c>
      <c r="K73" s="68">
        <f t="shared" si="11"/>
        <v>22.1105</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0.1049</v>
      </c>
      <c r="F83" s="67">
        <v>0</v>
      </c>
      <c r="G83" s="67">
        <v>0.2362</v>
      </c>
      <c r="H83" s="67">
        <v>0</v>
      </c>
      <c r="I83" s="67">
        <v>0.385</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0.0008</v>
      </c>
      <c r="F85" s="67">
        <v>0</v>
      </c>
      <c r="G85" s="67">
        <v>0.0007</v>
      </c>
      <c r="H85" s="67">
        <v>0</v>
      </c>
      <c r="I85" s="67">
        <v>0.001</v>
      </c>
      <c r="J85" s="67">
        <v>0</v>
      </c>
      <c r="K85" s="67">
        <v>0</v>
      </c>
    </row>
    <row r="86" spans="1:11" ht="49.5" customHeight="1">
      <c r="A86" s="65" t="s">
        <v>504</v>
      </c>
      <c r="B86" s="180"/>
      <c r="C86" s="179" t="s">
        <v>505</v>
      </c>
      <c r="D86" s="179"/>
      <c r="E86" s="68">
        <f aca="true" t="shared" si="13" ref="E86:K86">SUM(E82:E85)</f>
        <v>0.10569999999999999</v>
      </c>
      <c r="F86" s="68">
        <f t="shared" si="13"/>
        <v>0</v>
      </c>
      <c r="G86" s="68">
        <f t="shared" si="13"/>
        <v>0.2369</v>
      </c>
      <c r="H86" s="68">
        <f t="shared" si="13"/>
        <v>0</v>
      </c>
      <c r="I86" s="68">
        <f t="shared" si="13"/>
        <v>0.386</v>
      </c>
      <c r="J86" s="68">
        <f t="shared" si="13"/>
        <v>0</v>
      </c>
      <c r="K86" s="68">
        <f t="shared" si="13"/>
        <v>0</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v>
      </c>
      <c r="F89" s="67">
        <v>0</v>
      </c>
      <c r="G89" s="67">
        <v>0</v>
      </c>
      <c r="H89" s="67">
        <v>0</v>
      </c>
      <c r="I89" s="67">
        <v>0</v>
      </c>
      <c r="J89" s="67">
        <v>0</v>
      </c>
      <c r="K89" s="67">
        <v>0</v>
      </c>
    </row>
    <row r="90" spans="1:11" ht="45.75" customHeight="1">
      <c r="A90" s="65" t="s">
        <v>513</v>
      </c>
      <c r="B90" s="180"/>
      <c r="C90" s="179" t="s">
        <v>514</v>
      </c>
      <c r="D90" s="179"/>
      <c r="E90" s="68">
        <f aca="true" t="shared" si="14" ref="E90:K90">SUM(E87:E89)</f>
        <v>0</v>
      </c>
      <c r="F90" s="68">
        <f t="shared" si="14"/>
        <v>0</v>
      </c>
      <c r="G90" s="68">
        <f t="shared" si="14"/>
        <v>0</v>
      </c>
      <c r="H90" s="68">
        <f t="shared" si="14"/>
        <v>0</v>
      </c>
      <c r="I90" s="68">
        <f t="shared" si="14"/>
        <v>0</v>
      </c>
      <c r="J90" s="68">
        <f t="shared" si="14"/>
        <v>0</v>
      </c>
      <c r="K90" s="68">
        <f t="shared" si="14"/>
        <v>0</v>
      </c>
    </row>
    <row r="91" spans="1:11" ht="44.25" customHeight="1">
      <c r="A91" s="65" t="s">
        <v>515</v>
      </c>
      <c r="B91" s="180" t="s">
        <v>516</v>
      </c>
      <c r="C91" s="69" t="s">
        <v>327</v>
      </c>
      <c r="D91" s="69" t="s">
        <v>517</v>
      </c>
      <c r="E91" s="67">
        <v>0.1171</v>
      </c>
      <c r="F91" s="67">
        <v>0</v>
      </c>
      <c r="G91" s="67">
        <v>0.0962</v>
      </c>
      <c r="H91" s="67">
        <v>0</v>
      </c>
      <c r="I91" s="67">
        <v>0.1564</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0.1171</v>
      </c>
      <c r="F93" s="68">
        <f t="shared" si="15"/>
        <v>0</v>
      </c>
      <c r="G93" s="68">
        <f t="shared" si="15"/>
        <v>0.0962</v>
      </c>
      <c r="H93" s="68">
        <f t="shared" si="15"/>
        <v>0</v>
      </c>
      <c r="I93" s="68">
        <f t="shared" si="15"/>
        <v>0.1564</v>
      </c>
      <c r="J93" s="68">
        <f t="shared" si="15"/>
        <v>0</v>
      </c>
      <c r="K93" s="68">
        <f t="shared" si="15"/>
        <v>0</v>
      </c>
    </row>
    <row r="94" spans="1:11" ht="24" customHeight="1">
      <c r="A94" s="65" t="s">
        <v>522</v>
      </c>
      <c r="B94" s="180" t="s">
        <v>523</v>
      </c>
      <c r="C94" s="69" t="s">
        <v>327</v>
      </c>
      <c r="D94" s="69" t="s">
        <v>524</v>
      </c>
      <c r="E94" s="67">
        <v>0.1406</v>
      </c>
      <c r="F94" s="67">
        <v>0</v>
      </c>
      <c r="G94" s="67">
        <v>0.1041</v>
      </c>
      <c r="H94" s="67">
        <v>0</v>
      </c>
      <c r="I94" s="67">
        <v>0.1576</v>
      </c>
      <c r="J94" s="67">
        <v>0</v>
      </c>
      <c r="K94" s="67">
        <v>3.7171</v>
      </c>
    </row>
    <row r="95" spans="1:11" ht="50.25" customHeight="1">
      <c r="A95" s="65" t="s">
        <v>525</v>
      </c>
      <c r="B95" s="180"/>
      <c r="C95" s="179" t="s">
        <v>526</v>
      </c>
      <c r="D95" s="179"/>
      <c r="E95" s="68">
        <f aca="true" t="shared" si="16" ref="E95:K95">E94</f>
        <v>0.1406</v>
      </c>
      <c r="F95" s="68">
        <f t="shared" si="16"/>
        <v>0</v>
      </c>
      <c r="G95" s="68">
        <f t="shared" si="16"/>
        <v>0.1041</v>
      </c>
      <c r="H95" s="68">
        <f t="shared" si="16"/>
        <v>0</v>
      </c>
      <c r="I95" s="68">
        <f t="shared" si="16"/>
        <v>0.1576</v>
      </c>
      <c r="J95" s="68">
        <f t="shared" si="16"/>
        <v>0</v>
      </c>
      <c r="K95" s="68">
        <f t="shared" si="16"/>
        <v>3.7171</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0.3723</v>
      </c>
      <c r="F100" s="67">
        <v>0</v>
      </c>
      <c r="G100" s="67">
        <v>0.2598</v>
      </c>
      <c r="H100" s="67">
        <v>0</v>
      </c>
      <c r="I100" s="67">
        <v>0</v>
      </c>
      <c r="J100" s="67">
        <v>0</v>
      </c>
      <c r="K100" s="67">
        <v>0</v>
      </c>
    </row>
    <row r="101" spans="1:11" ht="39.75" customHeight="1">
      <c r="A101" s="65" t="s">
        <v>540</v>
      </c>
      <c r="B101" s="180"/>
      <c r="C101" s="66" t="s">
        <v>330</v>
      </c>
      <c r="D101" s="66" t="s">
        <v>541</v>
      </c>
      <c r="E101" s="67">
        <v>1.2137</v>
      </c>
      <c r="F101" s="67">
        <v>0</v>
      </c>
      <c r="G101" s="67">
        <v>1.0719</v>
      </c>
      <c r="H101" s="67">
        <v>0</v>
      </c>
      <c r="I101" s="67">
        <v>0</v>
      </c>
      <c r="J101" s="67">
        <v>0</v>
      </c>
      <c r="K101" s="67">
        <v>0</v>
      </c>
    </row>
    <row r="102" spans="1:11" ht="39.75" customHeight="1">
      <c r="A102" s="65" t="s">
        <v>542</v>
      </c>
      <c r="B102" s="180"/>
      <c r="C102" s="66" t="s">
        <v>333</v>
      </c>
      <c r="D102" s="66" t="s">
        <v>543</v>
      </c>
      <c r="E102" s="67">
        <v>0.0325</v>
      </c>
      <c r="F102" s="67">
        <v>0</v>
      </c>
      <c r="G102" s="67">
        <v>0.0287</v>
      </c>
      <c r="H102" s="67">
        <v>0</v>
      </c>
      <c r="I102" s="67">
        <v>0</v>
      </c>
      <c r="J102" s="67">
        <v>0</v>
      </c>
      <c r="K102" s="67">
        <v>0</v>
      </c>
    </row>
    <row r="103" spans="1:11" ht="39.75" customHeight="1">
      <c r="A103" s="65" t="s">
        <v>544</v>
      </c>
      <c r="B103" s="180"/>
      <c r="C103" s="179" t="s">
        <v>545</v>
      </c>
      <c r="D103" s="179"/>
      <c r="E103" s="68">
        <f aca="true" t="shared" si="19" ref="E103:K103">SUM(E100:E102)</f>
        <v>1.6185</v>
      </c>
      <c r="F103" s="68">
        <f t="shared" si="19"/>
        <v>0</v>
      </c>
      <c r="G103" s="68">
        <f t="shared" si="19"/>
        <v>1.3604</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v>
      </c>
      <c r="F104" s="67">
        <v>0</v>
      </c>
      <c r="G104" s="67">
        <v>0</v>
      </c>
      <c r="H104" s="67">
        <v>0</v>
      </c>
      <c r="I104" s="67">
        <v>0</v>
      </c>
      <c r="J104" s="67">
        <v>0</v>
      </c>
      <c r="K104" s="67">
        <v>0</v>
      </c>
    </row>
    <row r="105" spans="1:11" ht="40.5" customHeight="1">
      <c r="A105" s="65" t="s">
        <v>549</v>
      </c>
      <c r="B105" s="180"/>
      <c r="C105" s="66" t="s">
        <v>330</v>
      </c>
      <c r="D105" s="66" t="s">
        <v>550</v>
      </c>
      <c r="E105" s="67">
        <v>2.5445</v>
      </c>
      <c r="F105" s="67">
        <v>0</v>
      </c>
      <c r="G105" s="67">
        <v>2.2472</v>
      </c>
      <c r="H105" s="67">
        <v>0</v>
      </c>
      <c r="I105" s="67">
        <v>3.6698</v>
      </c>
      <c r="J105" s="67">
        <v>0</v>
      </c>
      <c r="K105" s="67">
        <v>0</v>
      </c>
    </row>
    <row r="106" spans="1:11" ht="39.75" customHeight="1">
      <c r="A106" s="65" t="s">
        <v>551</v>
      </c>
      <c r="B106" s="180"/>
      <c r="C106" s="181" t="s">
        <v>552</v>
      </c>
      <c r="D106" s="181"/>
      <c r="E106" s="68">
        <f aca="true" t="shared" si="20" ref="E106:K106">E104+E105</f>
        <v>2.5445</v>
      </c>
      <c r="F106" s="68">
        <f t="shared" si="20"/>
        <v>0</v>
      </c>
      <c r="G106" s="68">
        <f t="shared" si="20"/>
        <v>2.2472</v>
      </c>
      <c r="H106" s="68">
        <f t="shared" si="20"/>
        <v>0</v>
      </c>
      <c r="I106" s="68">
        <f t="shared" si="20"/>
        <v>3.6698</v>
      </c>
      <c r="J106" s="68">
        <f t="shared" si="20"/>
        <v>0</v>
      </c>
      <c r="K106" s="68">
        <f t="shared" si="20"/>
        <v>0</v>
      </c>
    </row>
    <row r="107" spans="1:11" ht="39.75" customHeight="1">
      <c r="A107" s="65" t="s">
        <v>553</v>
      </c>
      <c r="B107" s="180" t="s">
        <v>554</v>
      </c>
      <c r="C107" s="69" t="s">
        <v>327</v>
      </c>
      <c r="D107" s="69" t="s">
        <v>555</v>
      </c>
      <c r="E107" s="67">
        <v>17.8929</v>
      </c>
      <c r="F107" s="67">
        <v>0</v>
      </c>
      <c r="G107" s="67">
        <v>21.5456</v>
      </c>
      <c r="H107" s="67">
        <v>0</v>
      </c>
      <c r="I107" s="67">
        <v>33.4705</v>
      </c>
      <c r="J107" s="67">
        <v>0</v>
      </c>
      <c r="K107" s="67">
        <v>0</v>
      </c>
    </row>
    <row r="108" spans="1:11" ht="39.75" customHeight="1">
      <c r="A108" s="65" t="s">
        <v>553</v>
      </c>
      <c r="B108" s="180"/>
      <c r="C108" s="179" t="s">
        <v>556</v>
      </c>
      <c r="D108" s="179"/>
      <c r="E108" s="68">
        <f aca="true" t="shared" si="21" ref="E108:K108">E107</f>
        <v>17.8929</v>
      </c>
      <c r="F108" s="68">
        <f t="shared" si="21"/>
        <v>0</v>
      </c>
      <c r="G108" s="68">
        <f t="shared" si="21"/>
        <v>21.5456</v>
      </c>
      <c r="H108" s="68">
        <f t="shared" si="21"/>
        <v>0</v>
      </c>
      <c r="I108" s="68">
        <f t="shared" si="21"/>
        <v>33.4705</v>
      </c>
      <c r="J108" s="68">
        <f t="shared" si="21"/>
        <v>0</v>
      </c>
      <c r="K108" s="68">
        <f t="shared" si="21"/>
        <v>0</v>
      </c>
    </row>
    <row r="109" spans="1:11" ht="33.75" customHeight="1">
      <c r="A109" s="65" t="s">
        <v>557</v>
      </c>
      <c r="B109" s="180" t="s">
        <v>558</v>
      </c>
      <c r="C109" s="69" t="s">
        <v>327</v>
      </c>
      <c r="D109" s="69" t="s">
        <v>559</v>
      </c>
      <c r="E109" s="67">
        <v>5.0646</v>
      </c>
      <c r="F109" s="67">
        <v>0</v>
      </c>
      <c r="G109" s="67">
        <v>4.4728</v>
      </c>
      <c r="H109" s="67">
        <v>0</v>
      </c>
      <c r="I109" s="67">
        <v>4.0543</v>
      </c>
      <c r="J109" s="67">
        <v>0</v>
      </c>
      <c r="K109" s="67">
        <v>2.0981</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5.0646</v>
      </c>
      <c r="F111" s="68">
        <f t="shared" si="22"/>
        <v>0</v>
      </c>
      <c r="G111" s="68">
        <f t="shared" si="22"/>
        <v>4.4728</v>
      </c>
      <c r="H111" s="68">
        <f t="shared" si="22"/>
        <v>0</v>
      </c>
      <c r="I111" s="68">
        <f t="shared" si="22"/>
        <v>4.0543</v>
      </c>
      <c r="J111" s="68">
        <f t="shared" si="22"/>
        <v>0</v>
      </c>
      <c r="K111" s="68">
        <f t="shared" si="22"/>
        <v>2.0981</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100.0477</v>
      </c>
      <c r="F8" s="67">
        <v>99.2282</v>
      </c>
      <c r="G8" s="67">
        <v>99.8348</v>
      </c>
      <c r="H8" s="67">
        <v>99.2291</v>
      </c>
      <c r="I8" s="67">
        <v>100</v>
      </c>
    </row>
    <row r="9" spans="1:9" ht="12.75">
      <c r="A9" s="65" t="s">
        <v>329</v>
      </c>
      <c r="B9" s="178"/>
      <c r="C9" s="74" t="s">
        <v>330</v>
      </c>
      <c r="D9" s="74" t="s">
        <v>331</v>
      </c>
      <c r="E9" s="67">
        <v>93.8884</v>
      </c>
      <c r="F9" s="67">
        <v>93.8453</v>
      </c>
      <c r="G9" s="67">
        <v>85.3342</v>
      </c>
      <c r="H9" s="67">
        <v>82.6921</v>
      </c>
      <c r="I9" s="67">
        <v>100</v>
      </c>
    </row>
    <row r="10" spans="1:9" ht="51">
      <c r="A10" s="65" t="s">
        <v>332</v>
      </c>
      <c r="B10" s="178"/>
      <c r="C10" s="74" t="s">
        <v>333</v>
      </c>
      <c r="D10" s="74" t="s">
        <v>334</v>
      </c>
      <c r="E10" s="67">
        <v>100.1535</v>
      </c>
      <c r="F10" s="67">
        <v>100.0925</v>
      </c>
      <c r="G10" s="67">
        <v>100</v>
      </c>
      <c r="H10" s="67">
        <v>100</v>
      </c>
      <c r="I10" s="67">
        <v>100</v>
      </c>
    </row>
    <row r="11" spans="1:9" ht="25.5">
      <c r="A11" s="65" t="s">
        <v>335</v>
      </c>
      <c r="B11" s="178"/>
      <c r="C11" s="74" t="s">
        <v>336</v>
      </c>
      <c r="D11" s="74" t="s">
        <v>337</v>
      </c>
      <c r="E11" s="67">
        <v>83.0453</v>
      </c>
      <c r="F11" s="67">
        <v>83.5504</v>
      </c>
      <c r="G11" s="67">
        <v>50.6154</v>
      </c>
      <c r="H11" s="67">
        <v>86.6536</v>
      </c>
      <c r="I11" s="67">
        <v>5.5371</v>
      </c>
    </row>
    <row r="12" spans="1:9" ht="25.5">
      <c r="A12" s="65" t="s">
        <v>338</v>
      </c>
      <c r="B12" s="178"/>
      <c r="C12" s="74" t="s">
        <v>339</v>
      </c>
      <c r="D12" s="74" t="s">
        <v>340</v>
      </c>
      <c r="E12" s="67">
        <v>127.4754</v>
      </c>
      <c r="F12" s="67">
        <v>79.5424</v>
      </c>
      <c r="G12" s="67">
        <v>76.859</v>
      </c>
      <c r="H12" s="67">
        <v>74.3963</v>
      </c>
      <c r="I12" s="67">
        <v>84.7949</v>
      </c>
    </row>
    <row r="13" spans="1:9" ht="12.75">
      <c r="A13" s="65" t="s">
        <v>341</v>
      </c>
      <c r="B13" s="178"/>
      <c r="C13" s="74" t="s">
        <v>342</v>
      </c>
      <c r="D13" s="74" t="s">
        <v>343</v>
      </c>
      <c r="E13" s="67">
        <v>100.1009</v>
      </c>
      <c r="F13" s="67">
        <v>99.6825</v>
      </c>
      <c r="G13" s="67">
        <v>98.4329</v>
      </c>
      <c r="H13" s="67">
        <v>99.2939</v>
      </c>
      <c r="I13" s="67">
        <v>91.1756</v>
      </c>
    </row>
    <row r="14" spans="1:9" ht="38.25">
      <c r="A14" s="65" t="s">
        <v>344</v>
      </c>
      <c r="B14" s="178"/>
      <c r="C14" s="74" t="s">
        <v>345</v>
      </c>
      <c r="D14" s="74" t="s">
        <v>346</v>
      </c>
      <c r="E14" s="67">
        <v>99.9093</v>
      </c>
      <c r="F14" s="67">
        <v>99.9951</v>
      </c>
      <c r="G14" s="67">
        <v>97.342</v>
      </c>
      <c r="H14" s="67">
        <v>97.1366</v>
      </c>
      <c r="I14" s="67">
        <v>99.243</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0</v>
      </c>
      <c r="F17" s="67">
        <v>0</v>
      </c>
      <c r="G17" s="67">
        <v>0</v>
      </c>
      <c r="H17" s="67">
        <v>0</v>
      </c>
      <c r="I17" s="67">
        <v>0</v>
      </c>
    </row>
    <row r="18" spans="1:9" ht="12.75">
      <c r="A18" s="65" t="s">
        <v>356</v>
      </c>
      <c r="B18" s="178"/>
      <c r="C18" s="74" t="s">
        <v>357</v>
      </c>
      <c r="D18" s="74" t="s">
        <v>358</v>
      </c>
      <c r="E18" s="67">
        <v>88.2136</v>
      </c>
      <c r="F18" s="67">
        <v>89.0335</v>
      </c>
      <c r="G18" s="67">
        <v>71.2454</v>
      </c>
      <c r="H18" s="67">
        <v>73.0091</v>
      </c>
      <c r="I18" s="67">
        <v>65.1613</v>
      </c>
    </row>
    <row r="19" spans="1:9" ht="48.75" customHeight="1">
      <c r="A19" s="65" t="s">
        <v>359</v>
      </c>
      <c r="B19" s="178"/>
      <c r="C19" s="182" t="s">
        <v>360</v>
      </c>
      <c r="D19" s="182"/>
      <c r="E19" s="75">
        <v>102.0345</v>
      </c>
      <c r="F19" s="75">
        <v>91.0811</v>
      </c>
      <c r="G19" s="75">
        <v>84.5636</v>
      </c>
      <c r="H19" s="75">
        <v>85.7546</v>
      </c>
      <c r="I19" s="75">
        <v>82.3255</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99.7675</v>
      </c>
      <c r="F23" s="67">
        <v>100</v>
      </c>
      <c r="G23" s="67">
        <v>98.7809</v>
      </c>
      <c r="H23" s="67">
        <v>99.2445</v>
      </c>
      <c r="I23" s="67">
        <v>82.6272</v>
      </c>
    </row>
    <row r="24" spans="1:9" ht="25.5">
      <c r="A24" s="65" t="s">
        <v>371</v>
      </c>
      <c r="B24" s="180"/>
      <c r="C24" s="74" t="s">
        <v>330</v>
      </c>
      <c r="D24" s="74" t="s">
        <v>372</v>
      </c>
      <c r="E24" s="67">
        <v>0</v>
      </c>
      <c r="F24" s="67">
        <v>0</v>
      </c>
      <c r="G24" s="67">
        <v>0</v>
      </c>
      <c r="H24" s="67">
        <v>0</v>
      </c>
      <c r="I24" s="67">
        <v>0</v>
      </c>
    </row>
    <row r="25" spans="1:9" ht="37.5" customHeight="1">
      <c r="A25" s="65" t="s">
        <v>373</v>
      </c>
      <c r="B25" s="180"/>
      <c r="C25" s="182" t="s">
        <v>374</v>
      </c>
      <c r="D25" s="182"/>
      <c r="E25" s="75">
        <v>99.7675</v>
      </c>
      <c r="F25" s="75">
        <v>100</v>
      </c>
      <c r="G25" s="75">
        <v>98.7809</v>
      </c>
      <c r="H25" s="75">
        <v>99.2445</v>
      </c>
      <c r="I25" s="75">
        <v>82.6272</v>
      </c>
    </row>
    <row r="26" spans="1:9" ht="14.25" customHeight="1">
      <c r="A26" s="65" t="s">
        <v>375</v>
      </c>
      <c r="B26" s="180" t="s">
        <v>376</v>
      </c>
      <c r="C26" s="76" t="s">
        <v>327</v>
      </c>
      <c r="D26" s="76" t="s">
        <v>377</v>
      </c>
      <c r="E26" s="67">
        <v>88.479</v>
      </c>
      <c r="F26" s="67">
        <v>88.2386</v>
      </c>
      <c r="G26" s="67">
        <v>70.9589</v>
      </c>
      <c r="H26" s="67">
        <v>54.9569</v>
      </c>
      <c r="I26" s="67">
        <v>98.5597</v>
      </c>
    </row>
    <row r="27" spans="1:9" ht="25.5">
      <c r="A27" s="65" t="s">
        <v>378</v>
      </c>
      <c r="B27" s="180"/>
      <c r="C27" s="74" t="s">
        <v>330</v>
      </c>
      <c r="D27" s="74" t="s">
        <v>379</v>
      </c>
      <c r="E27" s="67">
        <v>90.2842</v>
      </c>
      <c r="F27" s="67">
        <v>89.7315</v>
      </c>
      <c r="G27" s="67">
        <v>82.8973</v>
      </c>
      <c r="H27" s="67">
        <v>75.1641</v>
      </c>
      <c r="I27" s="67">
        <v>97.4167</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31.0578</v>
      </c>
      <c r="F31" s="67">
        <v>31.1103</v>
      </c>
      <c r="G31" s="67">
        <v>78.096</v>
      </c>
      <c r="H31" s="67">
        <v>68.835</v>
      </c>
      <c r="I31" s="67">
        <v>99.3735</v>
      </c>
    </row>
    <row r="32" spans="1:9" ht="12.75">
      <c r="A32" s="65" t="s">
        <v>388</v>
      </c>
      <c r="B32" s="180"/>
      <c r="C32" s="74" t="s">
        <v>345</v>
      </c>
      <c r="D32" s="74" t="s">
        <v>389</v>
      </c>
      <c r="E32" s="67">
        <v>72.6035</v>
      </c>
      <c r="F32" s="67">
        <v>70.8493</v>
      </c>
      <c r="G32" s="67">
        <v>71.8813</v>
      </c>
      <c r="H32" s="67">
        <v>59.9223</v>
      </c>
      <c r="I32" s="67">
        <v>100</v>
      </c>
    </row>
    <row r="33" spans="1:9" ht="42" customHeight="1">
      <c r="A33" s="65" t="s">
        <v>390</v>
      </c>
      <c r="B33" s="180"/>
      <c r="C33" s="182" t="s">
        <v>391</v>
      </c>
      <c r="D33" s="182"/>
      <c r="E33" s="75">
        <v>43.4659</v>
      </c>
      <c r="F33" s="75">
        <v>43.373</v>
      </c>
      <c r="G33" s="75">
        <v>77.2738</v>
      </c>
      <c r="H33" s="75">
        <v>67.1573</v>
      </c>
      <c r="I33" s="75">
        <v>98.9373</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79.0435</v>
      </c>
      <c r="F35" s="67">
        <v>78.2351</v>
      </c>
      <c r="G35" s="67">
        <v>42.7093</v>
      </c>
      <c r="H35" s="67">
        <v>25.5971</v>
      </c>
      <c r="I35" s="67">
        <v>56.5397</v>
      </c>
    </row>
    <row r="36" spans="1:9" ht="47.25" customHeight="1">
      <c r="A36" s="65" t="s">
        <v>397</v>
      </c>
      <c r="B36" s="180"/>
      <c r="C36" s="182" t="s">
        <v>398</v>
      </c>
      <c r="D36" s="182"/>
      <c r="E36" s="75">
        <v>79.0435</v>
      </c>
      <c r="F36" s="75">
        <v>78.2351</v>
      </c>
      <c r="G36" s="75">
        <v>42.7093</v>
      </c>
      <c r="H36" s="75">
        <v>25.5971</v>
      </c>
      <c r="I36" s="75">
        <v>56.5397</v>
      </c>
    </row>
    <row r="37" spans="1:9" ht="14.25" customHeight="1">
      <c r="A37" s="65" t="s">
        <v>399</v>
      </c>
      <c r="B37" s="180" t="s">
        <v>400</v>
      </c>
      <c r="C37" s="76" t="s">
        <v>327</v>
      </c>
      <c r="D37" s="76" t="s">
        <v>401</v>
      </c>
      <c r="E37" s="67">
        <v>100.5921</v>
      </c>
      <c r="F37" s="67">
        <v>78.8548</v>
      </c>
      <c r="G37" s="67">
        <v>96.4837</v>
      </c>
      <c r="H37" s="67">
        <v>96.1841</v>
      </c>
      <c r="I37" s="67">
        <v>100</v>
      </c>
    </row>
    <row r="38" spans="1:9" ht="12.75">
      <c r="A38" s="65" t="s">
        <v>402</v>
      </c>
      <c r="B38" s="180"/>
      <c r="C38" s="74" t="s">
        <v>330</v>
      </c>
      <c r="D38" s="74" t="s">
        <v>403</v>
      </c>
      <c r="E38" s="67">
        <v>0</v>
      </c>
      <c r="F38" s="67">
        <v>0</v>
      </c>
      <c r="G38" s="67">
        <v>0</v>
      </c>
      <c r="H38" s="67">
        <v>0</v>
      </c>
      <c r="I38" s="67">
        <v>0</v>
      </c>
    </row>
    <row r="39" spans="1:9" ht="42" customHeight="1">
      <c r="A39" s="65" t="s">
        <v>404</v>
      </c>
      <c r="B39" s="180"/>
      <c r="C39" s="182" t="s">
        <v>405</v>
      </c>
      <c r="D39" s="182"/>
      <c r="E39" s="75">
        <v>100.5921</v>
      </c>
      <c r="F39" s="75">
        <v>78.8548</v>
      </c>
      <c r="G39" s="75">
        <v>96.4837</v>
      </c>
      <c r="H39" s="75">
        <v>96.1841</v>
      </c>
      <c r="I39" s="75">
        <v>100</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100</v>
      </c>
      <c r="G42" s="67">
        <v>100</v>
      </c>
      <c r="H42" s="67">
        <v>100</v>
      </c>
      <c r="I42" s="67">
        <v>0</v>
      </c>
    </row>
    <row r="43" spans="1:9" ht="51">
      <c r="A43" s="65" t="s">
        <v>414</v>
      </c>
      <c r="B43" s="180"/>
      <c r="C43" s="74" t="s">
        <v>330</v>
      </c>
      <c r="D43" s="74" t="s">
        <v>415</v>
      </c>
      <c r="E43" s="67">
        <v>6.8321</v>
      </c>
      <c r="F43" s="67">
        <v>6.8321</v>
      </c>
      <c r="G43" s="67">
        <v>0</v>
      </c>
      <c r="H43" s="67">
        <v>0</v>
      </c>
      <c r="I43" s="67">
        <v>0</v>
      </c>
    </row>
    <row r="44" spans="1:9" ht="50.25" customHeight="1">
      <c r="A44" s="65" t="s">
        <v>416</v>
      </c>
      <c r="B44" s="180"/>
      <c r="C44" s="182" t="s">
        <v>417</v>
      </c>
      <c r="D44" s="182"/>
      <c r="E44" s="75">
        <v>6.8503</v>
      </c>
      <c r="F44" s="75">
        <v>6.8503</v>
      </c>
      <c r="G44" s="75">
        <v>0.5579</v>
      </c>
      <c r="H44" s="75">
        <v>0.5579</v>
      </c>
      <c r="I44" s="75">
        <v>0</v>
      </c>
    </row>
    <row r="45" spans="1:9" ht="14.25" customHeight="1">
      <c r="A45" s="65" t="s">
        <v>418</v>
      </c>
      <c r="B45" s="180" t="s">
        <v>419</v>
      </c>
      <c r="C45" s="76" t="s">
        <v>327</v>
      </c>
      <c r="D45" s="76" t="s">
        <v>420</v>
      </c>
      <c r="E45" s="67">
        <v>86.1121</v>
      </c>
      <c r="F45" s="67">
        <v>81.5432</v>
      </c>
      <c r="G45" s="67">
        <v>100</v>
      </c>
      <c r="H45" s="67">
        <v>100</v>
      </c>
      <c r="I45" s="67">
        <v>100</v>
      </c>
    </row>
    <row r="46" spans="1:9" ht="25.5">
      <c r="A46" s="65" t="s">
        <v>421</v>
      </c>
      <c r="B46" s="180"/>
      <c r="C46" s="74" t="s">
        <v>330</v>
      </c>
      <c r="D46" s="74" t="s">
        <v>422</v>
      </c>
      <c r="E46" s="67">
        <v>91.208</v>
      </c>
      <c r="F46" s="67">
        <v>96.6894</v>
      </c>
      <c r="G46" s="67">
        <v>85.745</v>
      </c>
      <c r="H46" s="67">
        <v>80.2874</v>
      </c>
      <c r="I46" s="67">
        <v>92.2125</v>
      </c>
    </row>
    <row r="47" spans="1:9" ht="12.75">
      <c r="A47" s="65" t="s">
        <v>423</v>
      </c>
      <c r="B47" s="180"/>
      <c r="C47" s="74" t="s">
        <v>333</v>
      </c>
      <c r="D47" s="74" t="s">
        <v>424</v>
      </c>
      <c r="E47" s="67">
        <v>65.3246</v>
      </c>
      <c r="F47" s="67">
        <v>72.2345</v>
      </c>
      <c r="G47" s="67">
        <v>57.1919</v>
      </c>
      <c r="H47" s="67">
        <v>25.3874</v>
      </c>
      <c r="I47" s="67">
        <v>95.752</v>
      </c>
    </row>
    <row r="48" spans="1:9" ht="12.75">
      <c r="A48" s="65" t="s">
        <v>425</v>
      </c>
      <c r="B48" s="180"/>
      <c r="C48" s="74" t="s">
        <v>336</v>
      </c>
      <c r="D48" s="74" t="s">
        <v>426</v>
      </c>
      <c r="E48" s="67">
        <v>78.0411</v>
      </c>
      <c r="F48" s="67">
        <v>83.9542</v>
      </c>
      <c r="G48" s="67">
        <v>68.4076</v>
      </c>
      <c r="H48" s="67">
        <v>50.8999</v>
      </c>
      <c r="I48" s="67">
        <v>89.1523</v>
      </c>
    </row>
    <row r="49" spans="1:9" ht="51">
      <c r="A49" s="65" t="s">
        <v>427</v>
      </c>
      <c r="B49" s="180"/>
      <c r="C49" s="74" t="s">
        <v>339</v>
      </c>
      <c r="D49" s="74" t="s">
        <v>428</v>
      </c>
      <c r="E49" s="67">
        <v>100</v>
      </c>
      <c r="F49" s="67">
        <v>100</v>
      </c>
      <c r="G49" s="67">
        <v>59.173</v>
      </c>
      <c r="H49" s="67">
        <v>0</v>
      </c>
      <c r="I49" s="67">
        <v>60.39</v>
      </c>
    </row>
    <row r="50" spans="1:9" ht="25.5">
      <c r="A50" s="65" t="s">
        <v>429</v>
      </c>
      <c r="B50" s="180"/>
      <c r="C50" s="74" t="s">
        <v>342</v>
      </c>
      <c r="D50" s="74" t="s">
        <v>430</v>
      </c>
      <c r="E50" s="67">
        <v>0</v>
      </c>
      <c r="F50" s="67">
        <v>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75.4184</v>
      </c>
      <c r="F53" s="75">
        <v>79.3426</v>
      </c>
      <c r="G53" s="75">
        <v>63.7311</v>
      </c>
      <c r="H53" s="75">
        <v>36.4721</v>
      </c>
      <c r="I53" s="75">
        <v>93.6913</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100.096</v>
      </c>
      <c r="F58" s="67">
        <v>99.9046</v>
      </c>
      <c r="G58" s="67">
        <v>90.995</v>
      </c>
      <c r="H58" s="67">
        <v>90.7993</v>
      </c>
      <c r="I58" s="67">
        <v>92.9406</v>
      </c>
    </row>
    <row r="59" spans="1:9" ht="27" customHeight="1">
      <c r="A59" s="65" t="s">
        <v>448</v>
      </c>
      <c r="B59" s="180"/>
      <c r="C59" s="182" t="s">
        <v>449</v>
      </c>
      <c r="D59" s="182"/>
      <c r="E59" s="75">
        <v>100.096</v>
      </c>
      <c r="F59" s="75">
        <v>99.9046</v>
      </c>
      <c r="G59" s="75">
        <v>90.995</v>
      </c>
      <c r="H59" s="75">
        <v>90.7993</v>
      </c>
      <c r="I59" s="75">
        <v>92.9406</v>
      </c>
    </row>
    <row r="60" spans="1:9" ht="14.25" customHeight="1">
      <c r="A60" s="65" t="s">
        <v>450</v>
      </c>
      <c r="B60" s="180" t="s">
        <v>451</v>
      </c>
      <c r="C60" s="76" t="s">
        <v>327</v>
      </c>
      <c r="D60" s="76" t="s">
        <v>452</v>
      </c>
      <c r="E60" s="67">
        <v>97.3602</v>
      </c>
      <c r="F60" s="67">
        <v>98.8914</v>
      </c>
      <c r="G60" s="67">
        <v>85.9803</v>
      </c>
      <c r="H60" s="67">
        <v>74.5724</v>
      </c>
      <c r="I60" s="67">
        <v>100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97.3602</v>
      </c>
      <c r="F62" s="75">
        <v>98.8914</v>
      </c>
      <c r="G62" s="75">
        <v>85.9803</v>
      </c>
      <c r="H62" s="75">
        <v>74.5724</v>
      </c>
      <c r="I62" s="75">
        <v>100</v>
      </c>
    </row>
    <row r="63" spans="1:9" ht="24" customHeight="1">
      <c r="A63" s="65" t="s">
        <v>457</v>
      </c>
      <c r="B63" s="180" t="s">
        <v>458</v>
      </c>
      <c r="C63" s="76" t="s">
        <v>327</v>
      </c>
      <c r="D63" s="76" t="s">
        <v>459</v>
      </c>
      <c r="E63" s="67">
        <v>88.2496</v>
      </c>
      <c r="F63" s="67">
        <v>50.6383</v>
      </c>
      <c r="G63" s="67">
        <v>44.6627</v>
      </c>
      <c r="H63" s="67">
        <v>42.3619</v>
      </c>
      <c r="I63" s="67">
        <v>84.1385</v>
      </c>
    </row>
    <row r="64" spans="1:9" ht="12.75">
      <c r="A64" s="65" t="s">
        <v>460</v>
      </c>
      <c r="B64" s="180"/>
      <c r="C64" s="74" t="s">
        <v>330</v>
      </c>
      <c r="D64" s="74" t="s">
        <v>461</v>
      </c>
      <c r="E64" s="67">
        <v>49.8756</v>
      </c>
      <c r="F64" s="67">
        <v>49.5675</v>
      </c>
      <c r="G64" s="67">
        <v>52.8466</v>
      </c>
      <c r="H64" s="67">
        <v>1.9611</v>
      </c>
      <c r="I64" s="67">
        <v>97.4964</v>
      </c>
    </row>
    <row r="65" spans="1:9" ht="12.75">
      <c r="A65" s="65" t="s">
        <v>462</v>
      </c>
      <c r="B65" s="180"/>
      <c r="C65" s="74" t="s">
        <v>333</v>
      </c>
      <c r="D65" s="74" t="s">
        <v>463</v>
      </c>
      <c r="E65" s="67">
        <v>60.393</v>
      </c>
      <c r="F65" s="67">
        <v>60.393</v>
      </c>
      <c r="G65" s="67">
        <v>60.0985</v>
      </c>
      <c r="H65" s="67">
        <v>0</v>
      </c>
      <c r="I65" s="67">
        <v>99.9853</v>
      </c>
    </row>
    <row r="66" spans="1:9" ht="38.25">
      <c r="A66" s="65" t="s">
        <v>464</v>
      </c>
      <c r="B66" s="180"/>
      <c r="C66" s="74" t="s">
        <v>336</v>
      </c>
      <c r="D66" s="74" t="s">
        <v>465</v>
      </c>
      <c r="E66" s="67">
        <v>65.296</v>
      </c>
      <c r="F66" s="67">
        <v>67.4888</v>
      </c>
      <c r="G66" s="67">
        <v>59.4791</v>
      </c>
      <c r="H66" s="67">
        <v>44.408</v>
      </c>
      <c r="I66" s="67">
        <v>88.4763</v>
      </c>
    </row>
    <row r="67" spans="1:9" ht="12.75">
      <c r="A67" s="65" t="s">
        <v>466</v>
      </c>
      <c r="B67" s="180"/>
      <c r="C67" s="74" t="s">
        <v>339</v>
      </c>
      <c r="D67" s="74" t="s">
        <v>467</v>
      </c>
      <c r="E67" s="67">
        <v>101.9608</v>
      </c>
      <c r="F67" s="67">
        <v>99.9769</v>
      </c>
      <c r="G67" s="67">
        <v>95.085</v>
      </c>
      <c r="H67" s="67">
        <v>95.4934</v>
      </c>
      <c r="I67" s="67">
        <v>89.3693</v>
      </c>
    </row>
    <row r="68" spans="1:9" ht="25.5">
      <c r="A68" s="65" t="s">
        <v>468</v>
      </c>
      <c r="B68" s="180"/>
      <c r="C68" s="74" t="s">
        <v>342</v>
      </c>
      <c r="D68" s="74" t="s">
        <v>469</v>
      </c>
      <c r="E68" s="67">
        <v>0</v>
      </c>
      <c r="F68" s="67">
        <v>0</v>
      </c>
      <c r="G68" s="67">
        <v>0</v>
      </c>
      <c r="H68" s="67">
        <v>0</v>
      </c>
      <c r="I68" s="67">
        <v>0</v>
      </c>
    </row>
    <row r="69" spans="1:9" ht="51">
      <c r="A69" s="65" t="s">
        <v>470</v>
      </c>
      <c r="B69" s="180"/>
      <c r="C69" s="74" t="s">
        <v>345</v>
      </c>
      <c r="D69" s="74" t="s">
        <v>471</v>
      </c>
      <c r="E69" s="67">
        <v>59.6022</v>
      </c>
      <c r="F69" s="67">
        <v>99.985</v>
      </c>
      <c r="G69" s="67">
        <v>100</v>
      </c>
      <c r="H69" s="67">
        <v>100</v>
      </c>
      <c r="I69" s="67">
        <v>100</v>
      </c>
    </row>
    <row r="70" spans="1:9" ht="25.5">
      <c r="A70" s="65" t="s">
        <v>472</v>
      </c>
      <c r="B70" s="180"/>
      <c r="C70" s="74" t="s">
        <v>348</v>
      </c>
      <c r="D70" s="74" t="s">
        <v>473</v>
      </c>
      <c r="E70" s="67">
        <v>101.3654</v>
      </c>
      <c r="F70" s="67">
        <v>99.539</v>
      </c>
      <c r="G70" s="67">
        <v>67.8075</v>
      </c>
      <c r="H70" s="67">
        <v>100</v>
      </c>
      <c r="I70" s="67">
        <v>41.233</v>
      </c>
    </row>
    <row r="71" spans="1:9" ht="25.5">
      <c r="A71" s="65" t="s">
        <v>474</v>
      </c>
      <c r="B71" s="180"/>
      <c r="C71" s="74" t="s">
        <v>351</v>
      </c>
      <c r="D71" s="74" t="s">
        <v>475</v>
      </c>
      <c r="E71" s="67">
        <v>95.3763</v>
      </c>
      <c r="F71" s="67">
        <v>95.2874</v>
      </c>
      <c r="G71" s="67">
        <v>85.2708</v>
      </c>
      <c r="H71" s="67">
        <v>76.5399</v>
      </c>
      <c r="I71" s="67">
        <v>99.6088</v>
      </c>
    </row>
    <row r="72" spans="1:9" ht="42" customHeight="1">
      <c r="A72" s="65" t="s">
        <v>476</v>
      </c>
      <c r="B72" s="180"/>
      <c r="C72" s="182" t="s">
        <v>477</v>
      </c>
      <c r="D72" s="182"/>
      <c r="E72" s="75">
        <v>66.113</v>
      </c>
      <c r="F72" s="75">
        <v>77.1939</v>
      </c>
      <c r="G72" s="75">
        <v>74.3116</v>
      </c>
      <c r="H72" s="75">
        <v>60.7869</v>
      </c>
      <c r="I72" s="75">
        <v>95.9219</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100.5521</v>
      </c>
      <c r="F82" s="67">
        <v>99.9678</v>
      </c>
      <c r="G82" s="67">
        <v>92.1733</v>
      </c>
      <c r="H82" s="67">
        <v>91.4311</v>
      </c>
      <c r="I82" s="67">
        <v>100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109.505</v>
      </c>
      <c r="F84" s="67">
        <v>98.5545</v>
      </c>
      <c r="G84" s="67">
        <v>0</v>
      </c>
      <c r="H84" s="67">
        <v>0</v>
      </c>
      <c r="I84" s="67">
        <v>0</v>
      </c>
    </row>
    <row r="85" spans="1:9" ht="43.5" customHeight="1">
      <c r="A85" s="65" t="s">
        <v>504</v>
      </c>
      <c r="B85" s="180"/>
      <c r="C85" s="182" t="s">
        <v>505</v>
      </c>
      <c r="D85" s="182"/>
      <c r="E85" s="75">
        <v>100.6531</v>
      </c>
      <c r="F85" s="75">
        <v>99.9607</v>
      </c>
      <c r="G85" s="75">
        <v>91.7512</v>
      </c>
      <c r="H85" s="75">
        <v>91.2014</v>
      </c>
      <c r="I85" s="75">
        <v>97.4128</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0</v>
      </c>
      <c r="F88" s="67">
        <v>0</v>
      </c>
      <c r="G88" s="67">
        <v>0</v>
      </c>
      <c r="H88" s="67">
        <v>0</v>
      </c>
      <c r="I88" s="67">
        <v>0</v>
      </c>
    </row>
    <row r="89" spans="1:9" ht="48" customHeight="1">
      <c r="A89" s="65" t="s">
        <v>513</v>
      </c>
      <c r="B89" s="180"/>
      <c r="C89" s="182" t="s">
        <v>514</v>
      </c>
      <c r="D89" s="182"/>
      <c r="E89" s="75">
        <v>0</v>
      </c>
      <c r="F89" s="75">
        <v>0</v>
      </c>
      <c r="G89" s="75">
        <v>0</v>
      </c>
      <c r="H89" s="75">
        <v>0</v>
      </c>
      <c r="I89" s="75">
        <v>0</v>
      </c>
    </row>
    <row r="90" spans="1:9" ht="34.5" customHeight="1">
      <c r="A90" s="65" t="s">
        <v>515</v>
      </c>
      <c r="B90" s="180" t="s">
        <v>516</v>
      </c>
      <c r="C90" s="76" t="s">
        <v>327</v>
      </c>
      <c r="D90" s="76" t="s">
        <v>517</v>
      </c>
      <c r="E90" s="67">
        <v>100</v>
      </c>
      <c r="F90" s="67">
        <v>100</v>
      </c>
      <c r="G90" s="67">
        <v>100</v>
      </c>
      <c r="H90" s="67">
        <v>100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100</v>
      </c>
      <c r="G92" s="75">
        <v>100</v>
      </c>
      <c r="H92" s="75">
        <v>100</v>
      </c>
      <c r="I92" s="75">
        <v>0</v>
      </c>
    </row>
    <row r="93" spans="1:9" ht="14.25" customHeight="1">
      <c r="A93" s="65" t="s">
        <v>522</v>
      </c>
      <c r="B93" s="180" t="s">
        <v>523</v>
      </c>
      <c r="C93" s="76" t="s">
        <v>327</v>
      </c>
      <c r="D93" s="76" t="s">
        <v>524</v>
      </c>
      <c r="E93" s="67">
        <v>106.0982</v>
      </c>
      <c r="F93" s="67">
        <v>99.6281</v>
      </c>
      <c r="G93" s="67">
        <v>81.4008</v>
      </c>
      <c r="H93" s="67">
        <v>74.6159</v>
      </c>
      <c r="I93" s="67">
        <v>91.3247</v>
      </c>
    </row>
    <row r="94" spans="1:9" ht="47.25" customHeight="1">
      <c r="A94" s="65" t="s">
        <v>525</v>
      </c>
      <c r="B94" s="180"/>
      <c r="C94" s="182" t="s">
        <v>526</v>
      </c>
      <c r="D94" s="182"/>
      <c r="E94" s="68">
        <f>E93</f>
        <v>106.0982</v>
      </c>
      <c r="F94" s="68">
        <f>F93</f>
        <v>99.6281</v>
      </c>
      <c r="G94" s="68">
        <f>G93</f>
        <v>81.4008</v>
      </c>
      <c r="H94" s="68">
        <f>H93</f>
        <v>74.6159</v>
      </c>
      <c r="I94" s="68">
        <f>I93</f>
        <v>91.3247</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100</v>
      </c>
      <c r="F99" s="67">
        <v>126.5728</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100</v>
      </c>
      <c r="F101" s="67">
        <v>100</v>
      </c>
      <c r="G101" s="67">
        <v>0</v>
      </c>
      <c r="H101" s="67">
        <v>0</v>
      </c>
      <c r="I101" s="67">
        <v>0</v>
      </c>
    </row>
    <row r="102" spans="1:9" ht="42" customHeight="1">
      <c r="A102" s="65" t="s">
        <v>544</v>
      </c>
      <c r="B102" s="180"/>
      <c r="C102" s="182" t="s">
        <v>545</v>
      </c>
      <c r="D102" s="182"/>
      <c r="E102" s="75">
        <v>25.0126</v>
      </c>
      <c r="F102" s="75">
        <v>26.2818</v>
      </c>
      <c r="G102" s="75">
        <v>0</v>
      </c>
      <c r="H102" s="75">
        <v>0</v>
      </c>
      <c r="I102" s="75">
        <v>0</v>
      </c>
    </row>
    <row r="103" spans="1:9" ht="34.5" customHeight="1">
      <c r="A103" s="65" t="s">
        <v>546</v>
      </c>
      <c r="B103" s="180" t="s">
        <v>547</v>
      </c>
      <c r="C103" s="76" t="s">
        <v>327</v>
      </c>
      <c r="D103" s="76" t="s">
        <v>548</v>
      </c>
      <c r="E103" s="67">
        <v>0</v>
      </c>
      <c r="F103" s="67">
        <v>0</v>
      </c>
      <c r="G103" s="67">
        <v>0</v>
      </c>
      <c r="H103" s="67">
        <v>0</v>
      </c>
      <c r="I103" s="67">
        <v>0</v>
      </c>
    </row>
    <row r="104" spans="1:9" ht="38.25">
      <c r="A104" s="65" t="s">
        <v>549</v>
      </c>
      <c r="B104" s="180"/>
      <c r="C104" s="74" t="s">
        <v>330</v>
      </c>
      <c r="D104" s="74" t="s">
        <v>550</v>
      </c>
      <c r="E104" s="67">
        <v>100</v>
      </c>
      <c r="F104" s="67">
        <v>100</v>
      </c>
      <c r="G104" s="67">
        <v>100</v>
      </c>
      <c r="H104" s="67">
        <v>100</v>
      </c>
      <c r="I104" s="67">
        <v>0</v>
      </c>
    </row>
    <row r="105" spans="1:9" ht="38.25" customHeight="1">
      <c r="A105" s="65" t="s">
        <v>551</v>
      </c>
      <c r="B105" s="180"/>
      <c r="C105" s="185" t="s">
        <v>552</v>
      </c>
      <c r="D105" s="185"/>
      <c r="E105" s="75">
        <v>100</v>
      </c>
      <c r="F105" s="75">
        <v>100</v>
      </c>
      <c r="G105" s="75">
        <v>100</v>
      </c>
      <c r="H105" s="75">
        <v>100</v>
      </c>
      <c r="I105" s="75">
        <v>0</v>
      </c>
    </row>
    <row r="106" spans="1:9" ht="24" customHeight="1">
      <c r="A106" s="65" t="s">
        <v>553</v>
      </c>
      <c r="B106" s="180" t="s">
        <v>554</v>
      </c>
      <c r="C106" s="76" t="s">
        <v>327</v>
      </c>
      <c r="D106" s="76" t="s">
        <v>555</v>
      </c>
      <c r="E106" s="67">
        <v>100</v>
      </c>
      <c r="F106" s="67">
        <v>100</v>
      </c>
      <c r="G106" s="67">
        <v>90.8795</v>
      </c>
      <c r="H106" s="67">
        <v>90.8795</v>
      </c>
      <c r="I106" s="67">
        <v>0</v>
      </c>
    </row>
    <row r="107" spans="1:9" ht="36.75" customHeight="1">
      <c r="A107" s="65" t="s">
        <v>553</v>
      </c>
      <c r="B107" s="180"/>
      <c r="C107" s="182" t="s">
        <v>556</v>
      </c>
      <c r="D107" s="182"/>
      <c r="E107" s="68">
        <f>E106</f>
        <v>100</v>
      </c>
      <c r="F107" s="68">
        <f>F106</f>
        <v>100</v>
      </c>
      <c r="G107" s="68">
        <f>G106</f>
        <v>90.8795</v>
      </c>
      <c r="H107" s="68">
        <f>H106</f>
        <v>90.8795</v>
      </c>
      <c r="I107" s="68">
        <f>I106</f>
        <v>0</v>
      </c>
    </row>
    <row r="108" spans="1:9" ht="24" customHeight="1">
      <c r="A108" s="65" t="s">
        <v>557</v>
      </c>
      <c r="B108" s="180" t="s">
        <v>558</v>
      </c>
      <c r="C108" s="76" t="s">
        <v>327</v>
      </c>
      <c r="D108" s="76" t="s">
        <v>559</v>
      </c>
      <c r="E108" s="67">
        <v>77.3589</v>
      </c>
      <c r="F108" s="67">
        <v>77.3589</v>
      </c>
      <c r="G108" s="67">
        <v>73.0469</v>
      </c>
      <c r="H108" s="67">
        <v>84.4716</v>
      </c>
      <c r="I108" s="67">
        <v>51.3991</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77.3589</v>
      </c>
      <c r="F110" s="75">
        <v>77.3589</v>
      </c>
      <c r="G110" s="75">
        <v>73.0469</v>
      </c>
      <c r="H110" s="75">
        <v>84.4716</v>
      </c>
      <c r="I110" s="75">
        <v>51.3991</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ragioneria1</cp:lastModifiedBy>
  <dcterms:modified xsi:type="dcterms:W3CDTF">2018-05-18T06:47:36Z</dcterms:modified>
  <cp:category/>
  <cp:version/>
  <cp:contentType/>
  <cp:contentStatus/>
</cp:coreProperties>
</file>