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a.moles\Desktop\"/>
    </mc:Choice>
  </mc:AlternateContent>
  <bookViews>
    <workbookView xWindow="0" yWindow="0" windowWidth="20490" windowHeight="645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E8" i="1" l="1"/>
  <c r="J8" i="1"/>
  <c r="K8" i="1"/>
  <c r="M8" i="1"/>
  <c r="E9" i="1"/>
  <c r="J9" i="1"/>
  <c r="K9" i="1"/>
  <c r="M9" i="1"/>
  <c r="K10" i="1" l="1"/>
  <c r="N8" i="1"/>
  <c r="M10" i="1"/>
  <c r="N9" i="1"/>
  <c r="N10" i="1" l="1"/>
</calcChain>
</file>

<file path=xl/sharedStrings.xml><?xml version="1.0" encoding="utf-8"?>
<sst xmlns="http://schemas.openxmlformats.org/spreadsheetml/2006/main" count="18" uniqueCount="16">
  <si>
    <t>TOT.</t>
  </si>
  <si>
    <t>CAT. C</t>
  </si>
  <si>
    <t>TOTALE dopo valutazione</t>
  </si>
  <si>
    <t>se ottiene il massimo</t>
  </si>
  <si>
    <t>indennità fisse</t>
  </si>
  <si>
    <t>COMPENSO OTTENUTO performance individuale</t>
  </si>
  <si>
    <t xml:space="preserve">PERCENTUALE punteggio </t>
  </si>
  <si>
    <t>punteggio ottenuto</t>
  </si>
  <si>
    <t>punteggio massimo performance individuale</t>
  </si>
  <si>
    <r>
      <t xml:space="preserve">compenso massimo </t>
    </r>
    <r>
      <rPr>
        <b/>
        <sz val="8"/>
        <color indexed="8"/>
        <rFont val="Arial"/>
        <family val="2"/>
      </rPr>
      <t>performance individuale</t>
    </r>
    <r>
      <rPr>
        <sz val="8"/>
        <color indexed="8"/>
        <rFont val="Arial"/>
        <family val="2"/>
      </rPr>
      <t xml:space="preserve"> (vedi Note)</t>
    </r>
  </si>
  <si>
    <t>COMPENSO OTTENUTO performance organizzativa</t>
  </si>
  <si>
    <t>PERCENTUALE punteggio</t>
  </si>
  <si>
    <t>punteggio massimo performance organizzativa</t>
  </si>
  <si>
    <r>
      <t xml:space="preserve">compenso massimo </t>
    </r>
    <r>
      <rPr>
        <b/>
        <sz val="8"/>
        <color indexed="8"/>
        <rFont val="Arial"/>
        <family val="2"/>
      </rPr>
      <t>performance organizzativa</t>
    </r>
    <r>
      <rPr>
        <sz val="8"/>
        <color indexed="8"/>
        <rFont val="Arial"/>
        <family val="2"/>
      </rPr>
      <t xml:space="preserve"> (vedi Note)</t>
    </r>
  </si>
  <si>
    <t>UNIONE DEI COMUNI DELLA MEDIA VALLE CAMONICA</t>
  </si>
  <si>
    <t>AMMONTARE DEI PREMI EFFETTIVAMENTE DISTRIBUITI RELATIVAMENTE ALL'ANNO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</si>
</sst>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  <numFmt numFmtId="165" formatCode="_-* #,##0.00_-;\-* #,##0.00_-;_-* \-??_-;_-@_-"/>
    <numFmt numFmtId="166" formatCode="[$€-410]\ #,##0.00;[Red]\-[$€-410]\ #,##0.00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9"/>
      <color rgb="FF00B05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8"/>
      <color rgb="FF00B050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44" fontId="1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2" fillId="11" borderId="1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3">
    <xf numFmtId="0" fontId="0" fillId="0" borderId="0" xfId="0"/>
    <xf numFmtId="164" fontId="2" fillId="0" borderId="1" xfId="0" applyNumberFormat="1" applyFont="1" applyBorder="1"/>
    <xf numFmtId="0" fontId="3" fillId="4" borderId="2" xfId="0" applyFont="1" applyFill="1" applyBorder="1"/>
    <xf numFmtId="166" fontId="4" fillId="4" borderId="2" xfId="0" applyNumberFormat="1" applyFont="1" applyFill="1" applyBorder="1"/>
    <xf numFmtId="0" fontId="5" fillId="0" borderId="3" xfId="0" applyFont="1" applyBorder="1" applyAlignment="1">
      <alignment horizontal="right"/>
    </xf>
    <xf numFmtId="0" fontId="5" fillId="0" borderId="6" xfId="0" applyFont="1" applyFill="1" applyBorder="1"/>
    <xf numFmtId="0" fontId="5" fillId="0" borderId="6" xfId="0" applyFont="1" applyBorder="1"/>
    <xf numFmtId="0" fontId="6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3" borderId="8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8" fillId="4" borderId="8" xfId="0" applyFont="1" applyFill="1" applyBorder="1" applyAlignment="1">
      <alignment horizontal="center" vertical="center" textRotation="90" wrapText="1"/>
    </xf>
    <xf numFmtId="0" fontId="7" fillId="4" borderId="8" xfId="0" applyFont="1" applyFill="1" applyBorder="1" applyAlignment="1">
      <alignment horizontal="center" vertical="center" textRotation="90" wrapText="1"/>
    </xf>
    <xf numFmtId="0" fontId="10" fillId="0" borderId="9" xfId="0" applyFont="1" applyBorder="1" applyAlignment="1">
      <alignment wrapText="1"/>
    </xf>
    <xf numFmtId="165" fontId="23" fillId="4" borderId="5" xfId="0" applyNumberFormat="1" applyFont="1" applyFill="1" applyBorder="1"/>
    <xf numFmtId="165" fontId="23" fillId="3" borderId="5" xfId="0" applyNumberFormat="1" applyFont="1" applyFill="1" applyBorder="1"/>
    <xf numFmtId="0" fontId="23" fillId="3" borderId="5" xfId="0" applyFont="1" applyFill="1" applyBorder="1"/>
    <xf numFmtId="2" fontId="23" fillId="3" borderId="5" xfId="0" applyNumberFormat="1" applyFont="1" applyFill="1" applyBorder="1"/>
    <xf numFmtId="44" fontId="23" fillId="2" borderId="5" xfId="1" applyFont="1" applyFill="1" applyBorder="1" applyAlignment="1" applyProtection="1"/>
    <xf numFmtId="165" fontId="23" fillId="0" borderId="5" xfId="0" applyNumberFormat="1" applyFont="1" applyBorder="1"/>
    <xf numFmtId="165" fontId="23" fillId="0" borderId="5" xfId="0" applyNumberFormat="1" applyFont="1" applyFill="1" applyBorder="1"/>
    <xf numFmtId="165" fontId="24" fillId="4" borderId="2" xfId="0" applyNumberFormat="1" applyFont="1" applyFill="1" applyBorder="1"/>
    <xf numFmtId="165" fontId="24" fillId="3" borderId="2" xfId="0" applyNumberFormat="1" applyFont="1" applyFill="1" applyBorder="1"/>
    <xf numFmtId="0" fontId="23" fillId="3" borderId="2" xfId="0" applyFont="1" applyFill="1" applyBorder="1"/>
    <xf numFmtId="164" fontId="24" fillId="2" borderId="2" xfId="0" applyNumberFormat="1" applyFont="1" applyFill="1" applyBorder="1"/>
    <xf numFmtId="165" fontId="24" fillId="0" borderId="2" xfId="0" applyNumberFormat="1" applyFont="1" applyBorder="1"/>
    <xf numFmtId="44" fontId="23" fillId="4" borderId="5" xfId="1" applyFont="1" applyFill="1" applyBorder="1" applyAlignment="1" applyProtection="1"/>
    <xf numFmtId="0" fontId="23" fillId="4" borderId="5" xfId="0" applyFont="1" applyFill="1" applyBorder="1"/>
    <xf numFmtId="165" fontId="23" fillId="0" borderId="4" xfId="0" applyNumberFormat="1" applyFont="1" applyBorder="1"/>
    <xf numFmtId="165" fontId="23" fillId="0" borderId="4" xfId="0" applyNumberFormat="1" applyFont="1" applyFill="1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ale" xfId="0" builtinId="0"/>
    <cellStyle name="Note" xfId="14"/>
    <cellStyle name="Status" xfId="15"/>
    <cellStyle name="Text" xfId="16"/>
    <cellStyle name="Valuta" xfId="1" builtinId="4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0</xdr:row>
      <xdr:rowOff>85725</xdr:rowOff>
    </xdr:from>
    <xdr:ext cx="1552381" cy="419048"/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85725"/>
          <a:ext cx="1552381" cy="4190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Q4" sqref="Q4"/>
    </sheetView>
  </sheetViews>
  <sheetFormatPr defaultRowHeight="12.75" x14ac:dyDescent="0.2"/>
  <cols>
    <col min="12" max="12" width="10.42578125" bestFit="1" customWidth="1"/>
    <col min="14" max="14" width="11.140625" customWidth="1"/>
  </cols>
  <sheetData>
    <row r="1" spans="1:14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">
      <c r="A3" s="31" t="s">
        <v>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3.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4" customHeight="1" x14ac:dyDescent="0.2">
      <c r="A5" s="32" t="s">
        <v>15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3.5" thickBot="1" x14ac:dyDescent="0.25"/>
    <row r="7" spans="1:14" ht="102.75" x14ac:dyDescent="0.2">
      <c r="A7" s="14"/>
      <c r="B7" s="13" t="s">
        <v>13</v>
      </c>
      <c r="C7" s="13" t="s">
        <v>12</v>
      </c>
      <c r="D7" s="13" t="s">
        <v>7</v>
      </c>
      <c r="E7" s="13" t="s">
        <v>11</v>
      </c>
      <c r="F7" s="12" t="s">
        <v>10</v>
      </c>
      <c r="G7" s="11" t="s">
        <v>9</v>
      </c>
      <c r="H7" s="11" t="s">
        <v>8</v>
      </c>
      <c r="I7" s="11" t="s">
        <v>7</v>
      </c>
      <c r="J7" s="11" t="s">
        <v>6</v>
      </c>
      <c r="K7" s="10" t="s">
        <v>5</v>
      </c>
      <c r="L7" s="9" t="s">
        <v>4</v>
      </c>
      <c r="M7" s="8" t="s">
        <v>3</v>
      </c>
      <c r="N7" s="7" t="s">
        <v>2</v>
      </c>
    </row>
    <row r="8" spans="1:14" x14ac:dyDescent="0.2">
      <c r="A8" s="6" t="s">
        <v>1</v>
      </c>
      <c r="B8" s="27">
        <v>206.63724999999999</v>
      </c>
      <c r="C8" s="28">
        <v>55</v>
      </c>
      <c r="D8" s="28">
        <v>55</v>
      </c>
      <c r="E8" s="28">
        <f>D8*100/C8</f>
        <v>100</v>
      </c>
      <c r="F8" s="15">
        <v>206.63724999999999</v>
      </c>
      <c r="G8" s="16">
        <v>285.86775</v>
      </c>
      <c r="H8" s="17">
        <v>45</v>
      </c>
      <c r="I8" s="17">
        <v>43</v>
      </c>
      <c r="J8" s="18">
        <f>I8*100/H8</f>
        <v>95.555555555555557</v>
      </c>
      <c r="K8" s="16">
        <f>G8*I8/H8</f>
        <v>273.16251666666665</v>
      </c>
      <c r="L8" s="19">
        <v>1874.04</v>
      </c>
      <c r="M8" s="20">
        <f>B8+G8+L8</f>
        <v>2366.5450000000001</v>
      </c>
      <c r="N8" s="29">
        <f>L8+K8+F8</f>
        <v>2353.8397666666669</v>
      </c>
    </row>
    <row r="9" spans="1:14" x14ac:dyDescent="0.2">
      <c r="A9" s="5" t="s">
        <v>1</v>
      </c>
      <c r="B9" s="27">
        <v>206.63724999999999</v>
      </c>
      <c r="C9" s="28">
        <v>55</v>
      </c>
      <c r="D9" s="28">
        <v>55</v>
      </c>
      <c r="E9" s="28">
        <f>D9*100/C9</f>
        <v>100</v>
      </c>
      <c r="F9" s="15">
        <v>206.63724999999999</v>
      </c>
      <c r="G9" s="16">
        <v>285.86775</v>
      </c>
      <c r="H9" s="17">
        <v>45</v>
      </c>
      <c r="I9" s="17">
        <v>45</v>
      </c>
      <c r="J9" s="18">
        <f>I9*100/H9</f>
        <v>100</v>
      </c>
      <c r="K9" s="16">
        <f>G9*I9/H9</f>
        <v>285.86775</v>
      </c>
      <c r="L9" s="19">
        <v>1874.04</v>
      </c>
      <c r="M9" s="21">
        <f>B9+G9+L9</f>
        <v>2366.5450000000001</v>
      </c>
      <c r="N9" s="30">
        <f>L9+K9+F9</f>
        <v>2366.5450000000001</v>
      </c>
    </row>
    <row r="10" spans="1:14" ht="13.5" thickBot="1" x14ac:dyDescent="0.25">
      <c r="A10" s="4" t="s">
        <v>0</v>
      </c>
      <c r="B10" s="3">
        <v>413.27449999999999</v>
      </c>
      <c r="C10" s="2"/>
      <c r="D10" s="2"/>
      <c r="E10" s="2"/>
      <c r="F10" s="22">
        <v>413.27449999999999</v>
      </c>
      <c r="G10" s="23">
        <v>571.7355</v>
      </c>
      <c r="H10" s="24"/>
      <c r="I10" s="24"/>
      <c r="J10" s="24"/>
      <c r="K10" s="23">
        <f>SUM(K8:K9)</f>
        <v>559.03026666666665</v>
      </c>
      <c r="L10" s="25">
        <v>3748.08</v>
      </c>
      <c r="M10" s="26">
        <f>SUM(M8:M9)</f>
        <v>4733.09</v>
      </c>
      <c r="N10" s="1">
        <f>N8+N9</f>
        <v>4720.384766666667</v>
      </c>
    </row>
  </sheetData>
  <mergeCells count="3">
    <mergeCell ref="A3:N4"/>
    <mergeCell ref="A5:N5"/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Francesca FM. Moles</cp:lastModifiedBy>
  <dcterms:created xsi:type="dcterms:W3CDTF">2019-03-18T16:40:07Z</dcterms:created>
  <dcterms:modified xsi:type="dcterms:W3CDTF">2020-05-08T11:21:31Z</dcterms:modified>
</cp:coreProperties>
</file>