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3256" windowHeight="13176" firstSheet="1" activeTab="6"/>
  </bookViews>
  <sheets>
    <sheet name="DOC I TRIMESTRE" sheetId="1" r:id="rId1"/>
    <sheet name="DOC II TRIMESTRE" sheetId="2" r:id="rId2"/>
    <sheet name="DOC III TRIMESTRE" sheetId="3" r:id="rId3"/>
    <sheet name="DOC IV TRIMESTRE" sheetId="7" r:id="rId4"/>
    <sheet name="ATA I TRIMESTRE" sheetId="4" r:id="rId5"/>
    <sheet name="ATA II TRIMESTRE" sheetId="5" r:id="rId6"/>
    <sheet name="ATA III TRIMESTRE" sheetId="6" r:id="rId7"/>
    <sheet name="ATA IV TRIMESTRE" sheetId="8" r:id="rId8"/>
  </sheets>
  <calcPr calcId="145621"/>
</workbook>
</file>

<file path=xl/calcChain.xml><?xml version="1.0" encoding="utf-8"?>
<calcChain xmlns="http://schemas.openxmlformats.org/spreadsheetml/2006/main">
  <c r="F19" i="6" l="1"/>
  <c r="H19" i="6"/>
  <c r="G19" i="6"/>
  <c r="H19" i="3"/>
  <c r="G19" i="3"/>
  <c r="F19" i="3"/>
  <c r="H15" i="5" l="1"/>
  <c r="G15" i="5"/>
  <c r="F15" i="5"/>
  <c r="H15" i="4" l="1"/>
  <c r="G16" i="1"/>
  <c r="G15" i="4" l="1"/>
  <c r="F15" i="4" l="1"/>
  <c r="H15" i="2"/>
  <c r="F15" i="2"/>
  <c r="F19" i="2" s="1"/>
  <c r="H16" i="1"/>
  <c r="F15" i="3" l="1"/>
  <c r="H15" i="3"/>
  <c r="G15" i="3"/>
  <c r="G15" i="2" l="1"/>
  <c r="G19" i="2" s="1"/>
  <c r="G20" i="1"/>
  <c r="F16" i="1"/>
  <c r="F20" i="1" s="1"/>
  <c r="H19" i="2"/>
  <c r="H20" i="1" l="1"/>
  <c r="H15" i="8" l="1"/>
  <c r="H19" i="8" s="1"/>
  <c r="G15" i="8"/>
  <c r="F15" i="8"/>
  <c r="F19" i="8" s="1"/>
  <c r="H15" i="6" l="1"/>
  <c r="G15" i="6" l="1"/>
  <c r="F15" i="6" l="1"/>
  <c r="XFD15" i="3" l="1"/>
  <c r="F19" i="4" l="1"/>
  <c r="G19" i="4" l="1"/>
  <c r="H19" i="4" l="1"/>
  <c r="F19" i="5"/>
  <c r="G19" i="5"/>
  <c r="H19" i="5"/>
</calcChain>
</file>

<file path=xl/sharedStrings.xml><?xml version="1.0" encoding="utf-8"?>
<sst xmlns="http://schemas.openxmlformats.org/spreadsheetml/2006/main" count="112" uniqueCount="27">
  <si>
    <t>I TRIMESTRE</t>
  </si>
  <si>
    <t>PERSONALE DOCENTI</t>
  </si>
  <si>
    <t>SETTEMBRE</t>
  </si>
  <si>
    <t>OTTOBRE</t>
  </si>
  <si>
    <t>NOVEMBRE</t>
  </si>
  <si>
    <t>MALATTIA</t>
  </si>
  <si>
    <t>MATERNITA'</t>
  </si>
  <si>
    <t>ALTRE ASSENZE</t>
  </si>
  <si>
    <t>TOT.</t>
  </si>
  <si>
    <t>TASSO ASSENZE</t>
  </si>
  <si>
    <t>II TRIMESTRE</t>
  </si>
  <si>
    <t>DICEMBRE</t>
  </si>
  <si>
    <t>GENNAIO</t>
  </si>
  <si>
    <t xml:space="preserve">FEBBRAIO </t>
  </si>
  <si>
    <t>FEBBRAIO</t>
  </si>
  <si>
    <t>PERSONALE AMMINISTRATIVO, TECNICO ED AUSILIARIO</t>
  </si>
  <si>
    <t>III TRIMESTRE</t>
  </si>
  <si>
    <t>MARZO</t>
  </si>
  <si>
    <t>APRILE</t>
  </si>
  <si>
    <t>MAGGIO</t>
  </si>
  <si>
    <t>GIUGNO</t>
  </si>
  <si>
    <t>LUGLIO</t>
  </si>
  <si>
    <t>AGOSTO</t>
  </si>
  <si>
    <t>IV TRIMESTRE</t>
  </si>
  <si>
    <t>ASSENZE DEL PERSONALE A TEMPO INDETERMINATO E DETERMINATO A.S. 2017/18</t>
  </si>
  <si>
    <t>ASSENZE DEL PERSONALE DOCENTE A TEMPO INDETERMINATO E DETERMINATO A.S. 2017/18</t>
  </si>
  <si>
    <t>ASSENZE DEL PERSONALE ATA A TEMPO INDETERMINATO E DETERMINATO A.S.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</si>
</sst>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/>
    <xf numFmtId="0" fontId="0" fillId="0" borderId="4" xfId="0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0" fontId="0" fillId="0" borderId="0" xfId="0"/>
    <xf numFmtId="0" fontId="1" fillId="0" borderId="4" xfId="0" applyFont="1" applyBorder="1"/>
    <xf numFmtId="10" fontId="1" fillId="0" borderId="4" xfId="0" applyNumberFormat="1" applyFont="1" applyBorder="1"/>
    <xf numFmtId="0" fontId="4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0" fillId="0" borderId="7" xfId="0" applyBorder="1"/>
    <xf numFmtId="0" fontId="0" fillId="0" borderId="0" xfId="0"/>
    <xf numFmtId="0" fontId="0" fillId="0" borderId="4" xfId="0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0" fontId="3" fillId="0" borderId="0" xfId="0" applyFont="1" applyBorder="1" applyAlignment="1"/>
    <xf numFmtId="0" fontId="2" fillId="0" borderId="6" xfId="0" applyFont="1" applyBorder="1" applyAlignment="1">
      <alignment vertical="center"/>
    </xf>
    <xf numFmtId="0" fontId="8" fillId="0" borderId="4" xfId="0" applyFont="1" applyBorder="1"/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0" fillId="0" borderId="4" xfId="0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1" fillId="0" borderId="5" xfId="0" applyFont="1" applyBorder="1"/>
    <xf numFmtId="10" fontId="1" fillId="0" borderId="4" xfId="0" applyNumberFormat="1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/>
    <xf numFmtId="0" fontId="0" fillId="0" borderId="4" xfId="0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10" fontId="1" fillId="0" borderId="4" xfId="0" applyNumberFormat="1" applyFont="1" applyBorder="1"/>
    <xf numFmtId="0" fontId="9" fillId="0" borderId="0" xfId="0" applyFont="1" applyBorder="1" applyAlignment="1">
      <alignment vertical="center"/>
    </xf>
    <xf numFmtId="0" fontId="0" fillId="0" borderId="1" xfId="0" applyBorder="1"/>
    <xf numFmtId="0" fontId="10" fillId="0" borderId="4" xfId="0" applyFont="1" applyBorder="1"/>
    <xf numFmtId="0" fontId="11" fillId="0" borderId="4" xfId="0" applyFont="1" applyBorder="1"/>
    <xf numFmtId="0" fontId="12" fillId="0" borderId="4" xfId="0" applyFont="1" applyBorder="1"/>
    <xf numFmtId="0" fontId="1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'DOC I TRIMESTRE'!$E$20</c:f>
              <c:strCache>
                <c:ptCount val="1"/>
                <c:pt idx="0">
                  <c:v>TASSO ASSENZE</c:v>
                </c:pt>
              </c:strCache>
            </c:strRef>
          </c:tx>
          <c:cat>
            <c:strRef>
              <c:f>'DOC I TRIMESTRE'!$F$19:$H$19</c:f>
              <c:strCache>
                <c:ptCount val="3"/>
                <c:pt idx="0">
                  <c:v>SETTEMBRE</c:v>
                </c:pt>
                <c:pt idx="1">
                  <c:v>OTTOBRE</c:v>
                </c:pt>
                <c:pt idx="2">
                  <c:v>NOVEMBRE</c:v>
                </c:pt>
              </c:strCache>
            </c:strRef>
          </c:cat>
          <c:val>
            <c:numRef>
              <c:f>'DOC I TRIMESTRE'!$F$20:$H$20</c:f>
              <c:numCache>
                <c:formatCode>0.00%</c:formatCode>
                <c:ptCount val="3"/>
                <c:pt idx="0">
                  <c:v>4.9000000000000002E-2</c:v>
                </c:pt>
                <c:pt idx="1">
                  <c:v>6.6333333333333327E-2</c:v>
                </c:pt>
                <c:pt idx="2">
                  <c:v>6.1666666666666668E-2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'DOC II TRIMESTRE'!$E$19</c:f>
              <c:strCache>
                <c:ptCount val="1"/>
                <c:pt idx="0">
                  <c:v>TASSO ASSENZE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F0"/>
              </a:solidFill>
            </c:spPr>
          </c:dPt>
          <c:dPt>
            <c:idx val="1"/>
            <c:bubble3D val="0"/>
            <c:spPr>
              <a:solidFill>
                <a:srgbClr val="92D050"/>
              </a:solidFill>
            </c:spPr>
          </c:dPt>
          <c:cat>
            <c:strRef>
              <c:f>'DOC II TRIMESTRE'!$F$18:$H$18</c:f>
              <c:strCache>
                <c:ptCount val="3"/>
                <c:pt idx="0">
                  <c:v>DICEMBRE</c:v>
                </c:pt>
                <c:pt idx="1">
                  <c:v>GENNAIO</c:v>
                </c:pt>
                <c:pt idx="2">
                  <c:v>FEBBRAIO</c:v>
                </c:pt>
              </c:strCache>
            </c:strRef>
          </c:cat>
          <c:val>
            <c:numRef>
              <c:f>'DOC II TRIMESTRE'!$F$19:$H$19</c:f>
              <c:numCache>
                <c:formatCode>0.00%</c:formatCode>
                <c:ptCount val="3"/>
                <c:pt idx="0">
                  <c:v>3.6036036036036036E-2</c:v>
                </c:pt>
                <c:pt idx="1">
                  <c:v>4.3243243243243246E-2</c:v>
                </c:pt>
                <c:pt idx="2">
                  <c:v>4.7747747747747746E-2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0.19895851560221639"/>
          <c:w val="0.7747790901137358"/>
          <c:h val="0.75474518810148727"/>
        </c:manualLayout>
      </c:layout>
      <c:pie3DChart>
        <c:varyColors val="1"/>
        <c:ser>
          <c:idx val="0"/>
          <c:order val="0"/>
          <c:tx>
            <c:strRef>
              <c:f>'DOC III TRIMESTRE'!$E$19</c:f>
              <c:strCache>
                <c:ptCount val="1"/>
                <c:pt idx="0">
                  <c:v>TASSO ASSENZE</c:v>
                </c:pt>
              </c:strCache>
            </c:strRef>
          </c:tx>
          <c:explosion val="10"/>
          <c:dPt>
            <c:idx val="0"/>
            <c:bubble3D val="0"/>
            <c:explosion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0"/>
            <c:spPr>
              <a:solidFill>
                <a:srgbClr val="FFC000"/>
              </a:solidFill>
            </c:spPr>
          </c:dPt>
          <c:cat>
            <c:strRef>
              <c:f>'DOC III TRIMESTRE'!$F$18:$H$18</c:f>
              <c:strCache>
                <c:ptCount val="3"/>
                <c:pt idx="0">
                  <c:v>MARZO</c:v>
                </c:pt>
                <c:pt idx="1">
                  <c:v>APRILE</c:v>
                </c:pt>
                <c:pt idx="2">
                  <c:v>MAGGIO</c:v>
                </c:pt>
              </c:strCache>
            </c:strRef>
          </c:cat>
          <c:val>
            <c:numRef>
              <c:f>'DOC III TRIMESTRE'!$F$19:$H$19</c:f>
              <c:numCache>
                <c:formatCode>0.00%</c:formatCode>
                <c:ptCount val="3"/>
                <c:pt idx="0">
                  <c:v>6.4444444444444443E-2</c:v>
                </c:pt>
                <c:pt idx="1">
                  <c:v>7.0793650793650797E-2</c:v>
                </c:pt>
                <c:pt idx="2">
                  <c:v>8.5714285714285715E-2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0244925080567442"/>
          <c:y val="0.39246063803248932"/>
          <c:w val="0.19755074919432539"/>
          <c:h val="0.320051713028923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56512141280353E-2"/>
          <c:y val="0.23222705045686717"/>
          <c:w val="0.64772800750899517"/>
          <c:h val="0.70691541150717152"/>
        </c:manualLayout>
      </c:layout>
      <c:pie3DChart>
        <c:varyColors val="1"/>
        <c:ser>
          <c:idx val="0"/>
          <c:order val="0"/>
          <c:tx>
            <c:strRef>
              <c:f>'DOC IV TRIMESTRE'!$E$19</c:f>
              <c:strCache>
                <c:ptCount val="1"/>
                <c:pt idx="0">
                  <c:v>TASSO ASSENZE</c:v>
                </c:pt>
              </c:strCache>
            </c:strRef>
          </c:tx>
          <c:cat>
            <c:strRef>
              <c:f>'DOC IV TRIMESTRE'!$F$18:$H$18</c:f>
              <c:strCache>
                <c:ptCount val="3"/>
                <c:pt idx="0">
                  <c:v>GIUGNO</c:v>
                </c:pt>
                <c:pt idx="1">
                  <c:v>LUGLIO</c:v>
                </c:pt>
                <c:pt idx="2">
                  <c:v>AGOSTO</c:v>
                </c:pt>
              </c:strCache>
            </c:strRef>
          </c:cat>
          <c:val>
            <c:numRef>
              <c:f>'DOC IV TRIMESTRE'!$F$19:$H$19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'ATA I TRIMESTRE'!$E$19</c:f>
              <c:strCache>
                <c:ptCount val="1"/>
                <c:pt idx="0">
                  <c:v>TASSO ASSENZE</c:v>
                </c:pt>
              </c:strCache>
            </c:strRef>
          </c:tx>
          <c:cat>
            <c:strRef>
              <c:f>'ATA I TRIMESTRE'!$F$18:$H$18</c:f>
              <c:strCache>
                <c:ptCount val="3"/>
                <c:pt idx="0">
                  <c:v>SETTEMBRE</c:v>
                </c:pt>
                <c:pt idx="1">
                  <c:v>OTTOBRE</c:v>
                </c:pt>
                <c:pt idx="2">
                  <c:v>NOVEMBRE</c:v>
                </c:pt>
              </c:strCache>
            </c:strRef>
          </c:cat>
          <c:val>
            <c:numRef>
              <c:f>'ATA I TRIMESTRE'!$F$19:$H$19</c:f>
              <c:numCache>
                <c:formatCode>0.00%</c:formatCode>
                <c:ptCount val="3"/>
                <c:pt idx="0">
                  <c:v>4.8000000000000001E-2</c:v>
                </c:pt>
                <c:pt idx="1">
                  <c:v>8.1333333333333327E-2</c:v>
                </c:pt>
                <c:pt idx="2">
                  <c:v>8.7999999999999995E-2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'ATA II TRIMESTRE'!$E$19</c:f>
              <c:strCache>
                <c:ptCount val="1"/>
                <c:pt idx="0">
                  <c:v>TASSO ASSENZE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cat>
            <c:strRef>
              <c:f>'ATA II TRIMESTRE'!$F$18:$H$18</c:f>
              <c:strCache>
                <c:ptCount val="3"/>
                <c:pt idx="0">
                  <c:v>DICEMBRE</c:v>
                </c:pt>
                <c:pt idx="1">
                  <c:v>GENNAIO</c:v>
                </c:pt>
                <c:pt idx="2">
                  <c:v>FEBBRAIO</c:v>
                </c:pt>
              </c:strCache>
            </c:strRef>
          </c:cat>
          <c:val>
            <c:numRef>
              <c:f>'ATA II TRIMESTRE'!$F$19:$H$19</c:f>
              <c:numCache>
                <c:formatCode>0.00%</c:formatCode>
                <c:ptCount val="3"/>
                <c:pt idx="0">
                  <c:v>6.133333333333333E-2</c:v>
                </c:pt>
                <c:pt idx="1">
                  <c:v>3.5999999999999997E-2</c:v>
                </c:pt>
                <c:pt idx="2">
                  <c:v>4.2666666666666665E-2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650793650793648E-2"/>
          <c:y val="0.22209615843474112"/>
          <c:w val="0.6782558430196225"/>
          <c:h val="0.73244929611071341"/>
        </c:manualLayout>
      </c:layout>
      <c:pie3DChart>
        <c:varyColors val="1"/>
        <c:ser>
          <c:idx val="0"/>
          <c:order val="0"/>
          <c:tx>
            <c:strRef>
              <c:f>'ATA III TRIMESTRE'!$E$19</c:f>
              <c:strCache>
                <c:ptCount val="1"/>
                <c:pt idx="0">
                  <c:v>TASSO ASSENZE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'ATA III TRIMESTRE'!$F$18:$H$18</c:f>
              <c:strCache>
                <c:ptCount val="3"/>
                <c:pt idx="0">
                  <c:v>MARZO</c:v>
                </c:pt>
                <c:pt idx="1">
                  <c:v>APRILE</c:v>
                </c:pt>
                <c:pt idx="2">
                  <c:v>MAGGIO</c:v>
                </c:pt>
              </c:strCache>
            </c:strRef>
          </c:cat>
          <c:val>
            <c:numRef>
              <c:f>'ATA III TRIMESTRE'!$F$19:$H$19</c:f>
              <c:numCache>
                <c:formatCode>0.00%</c:formatCode>
                <c:ptCount val="3"/>
                <c:pt idx="0">
                  <c:v>3.6111111111111108E-2</c:v>
                </c:pt>
                <c:pt idx="1">
                  <c:v>4.4444444444444446E-2</c:v>
                </c:pt>
                <c:pt idx="2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TASSO ASSENZE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'ATA IV TRIMESTRE'!$E$9</c:f>
              <c:strCache>
                <c:ptCount val="1"/>
                <c:pt idx="0">
                  <c:v>MALATTIA</c:v>
                </c:pt>
              </c:strCache>
            </c:strRef>
          </c:tx>
          <c:cat>
            <c:strRef>
              <c:f>'ATA IV TRIMESTRE'!$F$8:$H$8</c:f>
              <c:strCache>
                <c:ptCount val="3"/>
                <c:pt idx="0">
                  <c:v>GIUGNO</c:v>
                </c:pt>
                <c:pt idx="1">
                  <c:v>LUGLIO</c:v>
                </c:pt>
                <c:pt idx="2">
                  <c:v>AGOSTO</c:v>
                </c:pt>
              </c:strCache>
            </c:strRef>
          </c:cat>
          <c:val>
            <c:numRef>
              <c:f>'ATA IV TRIMESTRE'!$F$9:$H$9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21</xdr:row>
      <xdr:rowOff>47625</xdr:rowOff>
    </xdr:from>
    <xdr:to>
      <xdr:col>8</xdr:col>
      <xdr:colOff>247650</xdr:colOff>
      <xdr:row>32</xdr:row>
      <xdr:rowOff>133350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20</xdr:row>
      <xdr:rowOff>28575</xdr:rowOff>
    </xdr:from>
    <xdr:to>
      <xdr:col>8</xdr:col>
      <xdr:colOff>295274</xdr:colOff>
      <xdr:row>31</xdr:row>
      <xdr:rowOff>76201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19</xdr:row>
      <xdr:rowOff>133351</xdr:rowOff>
    </xdr:from>
    <xdr:to>
      <xdr:col>7</xdr:col>
      <xdr:colOff>790574</xdr:colOff>
      <xdr:row>31</xdr:row>
      <xdr:rowOff>57149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66674</xdr:rowOff>
    </xdr:from>
    <xdr:to>
      <xdr:col>8</xdr:col>
      <xdr:colOff>47625</xdr:colOff>
      <xdr:row>32</xdr:row>
      <xdr:rowOff>76199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19</xdr:row>
      <xdr:rowOff>123826</xdr:rowOff>
    </xdr:from>
    <xdr:to>
      <xdr:col>8</xdr:col>
      <xdr:colOff>333376</xdr:colOff>
      <xdr:row>31</xdr:row>
      <xdr:rowOff>104775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19</xdr:row>
      <xdr:rowOff>152400</xdr:rowOff>
    </xdr:from>
    <xdr:to>
      <xdr:col>8</xdr:col>
      <xdr:colOff>238125</xdr:colOff>
      <xdr:row>31</xdr:row>
      <xdr:rowOff>85725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95250</xdr:rowOff>
    </xdr:from>
    <xdr:to>
      <xdr:col>7</xdr:col>
      <xdr:colOff>781050</xdr:colOff>
      <xdr:row>30</xdr:row>
      <xdr:rowOff>104776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21</xdr:row>
      <xdr:rowOff>114300</xdr:rowOff>
    </xdr:from>
    <xdr:to>
      <xdr:col>9</xdr:col>
      <xdr:colOff>68580</xdr:colOff>
      <xdr:row>36</xdr:row>
      <xdr:rowOff>148590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G16" sqref="G16"/>
    </sheetView>
  </sheetViews>
  <sheetFormatPr defaultRowHeight="14.4" x14ac:dyDescent="0.3"/>
  <cols>
    <col min="1" max="1" width="7.5546875" style="9" customWidth="1"/>
    <col min="5" max="5" width="14.6640625" customWidth="1"/>
    <col min="6" max="8" width="11.88671875" customWidth="1"/>
    <col min="10" max="10" width="8" style="35" customWidth="1"/>
    <col min="11" max="11" width="12.109375" customWidth="1"/>
    <col min="12" max="12" width="14.88671875" customWidth="1"/>
    <col min="13" max="13" width="0.33203125" customWidth="1"/>
    <col min="14" max="14" width="10.33203125" customWidth="1"/>
    <col min="15" max="15" width="11.44140625" customWidth="1"/>
  </cols>
  <sheetData>
    <row r="1" spans="2:19" ht="15" customHeight="1" x14ac:dyDescent="0.3">
      <c r="D1" s="47" t="s">
        <v>0</v>
      </c>
      <c r="E1" s="47"/>
      <c r="F1" s="47"/>
      <c r="G1" s="47"/>
      <c r="H1" s="47"/>
      <c r="I1" s="47"/>
      <c r="J1" s="25"/>
    </row>
    <row r="2" spans="2:19" ht="15" customHeight="1" x14ac:dyDescent="0.3">
      <c r="D2" s="47"/>
      <c r="E2" s="47"/>
      <c r="F2" s="47"/>
      <c r="G2" s="47"/>
      <c r="H2" s="47"/>
      <c r="I2" s="47"/>
      <c r="J2" s="25"/>
    </row>
    <row r="3" spans="2:19" ht="13.5" customHeight="1" thickBot="1" x14ac:dyDescent="0.3"/>
    <row r="4" spans="2:19" ht="15" hidden="1" x14ac:dyDescent="0.25"/>
    <row r="5" spans="2:19" ht="27.75" customHeight="1" thickBot="1" x14ac:dyDescent="0.3">
      <c r="B5" s="48" t="s">
        <v>24</v>
      </c>
      <c r="C5" s="49"/>
      <c r="D5" s="49"/>
      <c r="E5" s="49"/>
      <c r="F5" s="49"/>
      <c r="G5" s="49"/>
      <c r="H5" s="49"/>
      <c r="I5" s="49"/>
      <c r="J5" s="49"/>
      <c r="K5" s="50"/>
      <c r="L5" s="3"/>
      <c r="M5" s="3"/>
      <c r="N5" s="30"/>
      <c r="R5" s="3"/>
      <c r="S5" s="2"/>
    </row>
    <row r="6" spans="2:19" ht="15" x14ac:dyDescent="0.25">
      <c r="G6" s="1"/>
      <c r="H6" s="1"/>
      <c r="I6" s="1"/>
      <c r="K6" s="1"/>
      <c r="L6" s="30"/>
      <c r="M6" s="30"/>
      <c r="N6" s="30"/>
      <c r="O6" s="1"/>
      <c r="P6" s="1"/>
      <c r="Q6" s="1"/>
    </row>
    <row r="7" spans="2:19" ht="18.75" x14ac:dyDescent="0.3">
      <c r="D7" s="51" t="s">
        <v>1</v>
      </c>
      <c r="E7" s="51"/>
      <c r="F7" s="51"/>
      <c r="G7" s="51"/>
      <c r="H7" s="51"/>
      <c r="I7" s="51"/>
      <c r="J7" s="22"/>
      <c r="K7" s="22"/>
      <c r="L7" s="30"/>
      <c r="M7" s="30"/>
      <c r="N7" s="30"/>
      <c r="P7" s="2"/>
      <c r="Q7" s="2"/>
    </row>
    <row r="9" spans="2:19" x14ac:dyDescent="0.3">
      <c r="E9" s="4"/>
      <c r="F9" s="6" t="s">
        <v>2</v>
      </c>
      <c r="G9" s="6" t="s">
        <v>3</v>
      </c>
      <c r="H9" s="6" t="s">
        <v>4</v>
      </c>
    </row>
    <row r="10" spans="2:19" x14ac:dyDescent="0.3">
      <c r="E10" s="8" t="s">
        <v>5</v>
      </c>
      <c r="F10" s="5">
        <v>32</v>
      </c>
      <c r="G10" s="27">
        <v>78</v>
      </c>
      <c r="H10" s="5">
        <v>62</v>
      </c>
    </row>
    <row r="11" spans="2:19" x14ac:dyDescent="0.3">
      <c r="E11" s="4"/>
      <c r="F11" s="5"/>
      <c r="G11" s="27"/>
      <c r="H11" s="5"/>
    </row>
    <row r="12" spans="2:19" x14ac:dyDescent="0.3">
      <c r="E12" s="8" t="s">
        <v>6</v>
      </c>
      <c r="F12" s="5">
        <v>49</v>
      </c>
      <c r="G12" s="27">
        <v>52</v>
      </c>
      <c r="H12" s="5">
        <v>58</v>
      </c>
    </row>
    <row r="13" spans="2:19" x14ac:dyDescent="0.3">
      <c r="E13" s="4"/>
      <c r="F13" s="5"/>
      <c r="G13" s="5"/>
      <c r="H13" s="5"/>
    </row>
    <row r="14" spans="2:19" x14ac:dyDescent="0.3">
      <c r="E14" s="8" t="s">
        <v>7</v>
      </c>
      <c r="F14" s="5">
        <v>66</v>
      </c>
      <c r="G14" s="5">
        <v>69</v>
      </c>
      <c r="H14" s="5">
        <v>65</v>
      </c>
    </row>
    <row r="15" spans="2:19" x14ac:dyDescent="0.3">
      <c r="E15" s="4"/>
      <c r="F15" s="5"/>
      <c r="G15" s="5"/>
      <c r="H15" s="5"/>
    </row>
    <row r="16" spans="2:19" x14ac:dyDescent="0.3">
      <c r="E16" s="7" t="s">
        <v>8</v>
      </c>
      <c r="F16" s="6">
        <f>SUM(F10:F15)</f>
        <v>147</v>
      </c>
      <c r="G16" s="37">
        <f>SUM(G10:G15)</f>
        <v>199</v>
      </c>
      <c r="H16" s="6">
        <f>SUM(H10:H15)</f>
        <v>185</v>
      </c>
    </row>
    <row r="19" spans="5:8" ht="15" x14ac:dyDescent="0.25">
      <c r="E19" s="16"/>
      <c r="F19" s="15" t="s">
        <v>2</v>
      </c>
      <c r="G19" s="13" t="s">
        <v>3</v>
      </c>
      <c r="H19" s="14" t="s">
        <v>4</v>
      </c>
    </row>
    <row r="20" spans="5:8" ht="15" x14ac:dyDescent="0.25">
      <c r="E20" s="10" t="s">
        <v>9</v>
      </c>
      <c r="F20" s="11">
        <f>(F16)/(100*30)</f>
        <v>4.9000000000000002E-2</v>
      </c>
      <c r="G20" s="11">
        <f>(G16)/(100*30)</f>
        <v>6.6333333333333327E-2</v>
      </c>
      <c r="H20" s="11">
        <f>(H16)/(100*30)</f>
        <v>6.1666666666666668E-2</v>
      </c>
    </row>
  </sheetData>
  <mergeCells count="3">
    <mergeCell ref="D1:I2"/>
    <mergeCell ref="B5:K5"/>
    <mergeCell ref="D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H19" sqref="H19"/>
    </sheetView>
  </sheetViews>
  <sheetFormatPr defaultRowHeight="14.4" x14ac:dyDescent="0.3"/>
  <cols>
    <col min="5" max="5" width="14.6640625" customWidth="1"/>
    <col min="6" max="8" width="11.88671875" customWidth="1"/>
  </cols>
  <sheetData>
    <row r="1" spans="2:13" ht="15" customHeight="1" x14ac:dyDescent="0.3">
      <c r="B1" s="17"/>
      <c r="C1" s="17"/>
      <c r="D1" s="47" t="s">
        <v>10</v>
      </c>
      <c r="E1" s="47"/>
      <c r="F1" s="47"/>
      <c r="G1" s="47"/>
      <c r="H1" s="47"/>
      <c r="I1" s="47"/>
      <c r="J1" s="17"/>
    </row>
    <row r="2" spans="2:13" ht="15" customHeight="1" x14ac:dyDescent="0.3">
      <c r="B2" s="17"/>
      <c r="C2" s="17"/>
      <c r="D2" s="47"/>
      <c r="E2" s="47"/>
      <c r="F2" s="47"/>
      <c r="G2" s="47"/>
      <c r="H2" s="47"/>
      <c r="I2" s="47"/>
      <c r="J2" s="17"/>
    </row>
    <row r="3" spans="2:13" ht="15.75" thickBot="1" x14ac:dyDescent="0.3">
      <c r="B3" s="17"/>
      <c r="C3" s="17"/>
      <c r="D3" s="17"/>
      <c r="E3" s="17"/>
      <c r="F3" s="17"/>
      <c r="G3" s="17"/>
      <c r="H3" s="17"/>
      <c r="I3" s="17"/>
      <c r="J3" s="17"/>
    </row>
    <row r="4" spans="2:13" ht="27.75" customHeight="1" thickBot="1" x14ac:dyDescent="0.3">
      <c r="B4" s="48" t="s">
        <v>24</v>
      </c>
      <c r="C4" s="49"/>
      <c r="D4" s="49"/>
      <c r="E4" s="49"/>
      <c r="F4" s="49"/>
      <c r="G4" s="49"/>
      <c r="H4" s="49"/>
      <c r="I4" s="49"/>
      <c r="J4" s="49"/>
      <c r="K4" s="50"/>
      <c r="L4" s="3"/>
      <c r="M4" s="3"/>
    </row>
    <row r="6" spans="2:13" ht="18.75" x14ac:dyDescent="0.3">
      <c r="B6" s="17"/>
      <c r="C6" s="17"/>
      <c r="D6" s="51" t="s">
        <v>1</v>
      </c>
      <c r="E6" s="51"/>
      <c r="F6" s="51"/>
      <c r="G6" s="51"/>
      <c r="H6" s="51"/>
      <c r="I6" s="51"/>
      <c r="J6" s="17"/>
    </row>
    <row r="8" spans="2:13" x14ac:dyDescent="0.3">
      <c r="B8" s="17"/>
      <c r="C8" s="17"/>
      <c r="E8" s="17"/>
      <c r="F8" s="19" t="s">
        <v>11</v>
      </c>
      <c r="G8" s="19" t="s">
        <v>12</v>
      </c>
      <c r="H8" s="19" t="s">
        <v>13</v>
      </c>
      <c r="I8" s="17"/>
      <c r="J8" s="17"/>
      <c r="K8" s="46"/>
    </row>
    <row r="9" spans="2:13" ht="15" x14ac:dyDescent="0.25">
      <c r="B9" s="17"/>
      <c r="C9" s="17"/>
      <c r="E9" s="21" t="s">
        <v>5</v>
      </c>
      <c r="F9" s="18">
        <v>9</v>
      </c>
      <c r="G9" s="18">
        <v>28</v>
      </c>
      <c r="H9" s="18">
        <v>47</v>
      </c>
      <c r="I9" s="17"/>
      <c r="J9" s="17"/>
    </row>
    <row r="10" spans="2:13" ht="15" x14ac:dyDescent="0.25">
      <c r="B10" s="17"/>
      <c r="C10" s="17"/>
      <c r="E10" s="17"/>
      <c r="F10" s="18"/>
      <c r="G10" s="18"/>
      <c r="H10" s="18"/>
      <c r="I10" s="17"/>
      <c r="J10" s="17"/>
    </row>
    <row r="11" spans="2:13" ht="15" x14ac:dyDescent="0.25">
      <c r="B11" s="17"/>
      <c r="C11" s="17"/>
      <c r="E11" s="21" t="s">
        <v>6</v>
      </c>
      <c r="F11" s="18">
        <v>51</v>
      </c>
      <c r="G11" s="18">
        <v>78</v>
      </c>
      <c r="H11" s="18">
        <v>50</v>
      </c>
      <c r="I11" s="17"/>
      <c r="J11" s="17"/>
    </row>
    <row r="12" spans="2:13" ht="15" x14ac:dyDescent="0.25">
      <c r="B12" s="17"/>
      <c r="C12" s="17"/>
      <c r="E12" s="17"/>
      <c r="F12" s="18"/>
      <c r="G12" s="18"/>
      <c r="H12" s="18"/>
      <c r="I12" s="17"/>
      <c r="J12" s="17"/>
    </row>
    <row r="13" spans="2:13" ht="15" x14ac:dyDescent="0.25">
      <c r="B13" s="17"/>
      <c r="C13" s="17"/>
      <c r="E13" s="21" t="s">
        <v>7</v>
      </c>
      <c r="F13" s="18">
        <v>60</v>
      </c>
      <c r="G13" s="18">
        <v>38</v>
      </c>
      <c r="H13" s="18">
        <v>62</v>
      </c>
      <c r="I13" s="17"/>
      <c r="J13" s="17"/>
    </row>
    <row r="14" spans="2:13" ht="15" x14ac:dyDescent="0.25">
      <c r="B14" s="17"/>
      <c r="C14" s="17"/>
      <c r="E14" s="17"/>
      <c r="F14" s="18"/>
      <c r="G14" s="18"/>
      <c r="H14" s="18"/>
      <c r="I14" s="17"/>
      <c r="J14" s="17"/>
    </row>
    <row r="15" spans="2:13" ht="15" x14ac:dyDescent="0.25">
      <c r="B15" s="17"/>
      <c r="C15" s="17"/>
      <c r="E15" s="20" t="s">
        <v>8</v>
      </c>
      <c r="F15" s="37">
        <f>SUM(F9:F14)</f>
        <v>120</v>
      </c>
      <c r="G15" s="19">
        <f>SUM(G9:G14)</f>
        <v>144</v>
      </c>
      <c r="H15" s="37">
        <f>SUM(H9:H14)</f>
        <v>159</v>
      </c>
      <c r="I15" s="17"/>
      <c r="J15" s="17"/>
    </row>
    <row r="18" spans="5:8" ht="15" x14ac:dyDescent="0.25">
      <c r="E18" s="17"/>
      <c r="F18" s="15" t="s">
        <v>11</v>
      </c>
      <c r="G18" s="14" t="s">
        <v>12</v>
      </c>
      <c r="H18" s="12" t="s">
        <v>14</v>
      </c>
    </row>
    <row r="19" spans="5:8" ht="15" x14ac:dyDescent="0.25">
      <c r="E19" s="19" t="s">
        <v>9</v>
      </c>
      <c r="F19" s="40">
        <f>(F15)/(111*30)</f>
        <v>3.6036036036036036E-2</v>
      </c>
      <c r="G19" s="40">
        <f>(G15)/(111*30)</f>
        <v>4.3243243243243246E-2</v>
      </c>
      <c r="H19" s="40">
        <f>(H15)/(111*30)</f>
        <v>4.7747747747747746E-2</v>
      </c>
    </row>
  </sheetData>
  <mergeCells count="3">
    <mergeCell ref="D6:I6"/>
    <mergeCell ref="D1:I2"/>
    <mergeCell ref="B4:K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workbookViewId="0">
      <selection activeCell="J20" sqref="J20:J26"/>
    </sheetView>
  </sheetViews>
  <sheetFormatPr defaultRowHeight="14.4" x14ac:dyDescent="0.3"/>
  <cols>
    <col min="1" max="1" width="9.109375" style="35"/>
    <col min="5" max="5" width="14.6640625" customWidth="1"/>
    <col min="6" max="11" width="11.88671875" customWidth="1"/>
  </cols>
  <sheetData>
    <row r="1" spans="2:11 16384:16384" x14ac:dyDescent="0.3">
      <c r="B1" s="35"/>
      <c r="C1" s="35"/>
      <c r="D1" s="47" t="s">
        <v>16</v>
      </c>
      <c r="E1" s="47"/>
      <c r="F1" s="47"/>
      <c r="G1" s="47"/>
      <c r="H1" s="47"/>
      <c r="I1" s="47"/>
      <c r="J1" s="35"/>
      <c r="K1" s="35"/>
    </row>
    <row r="2" spans="2:11 16384:16384" x14ac:dyDescent="0.3">
      <c r="B2" s="35"/>
      <c r="C2" s="35"/>
      <c r="D2" s="47"/>
      <c r="E2" s="47"/>
      <c r="F2" s="47"/>
      <c r="G2" s="47"/>
      <c r="H2" s="47"/>
      <c r="I2" s="47"/>
      <c r="J2" s="35"/>
      <c r="K2" s="35"/>
    </row>
    <row r="3" spans="2:11 16384:16384" ht="15.75" thickBo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2:11 16384:16384" ht="27.75" customHeight="1" thickBot="1" x14ac:dyDescent="0.35">
      <c r="B4" s="53" t="s">
        <v>25</v>
      </c>
      <c r="C4" s="54"/>
      <c r="D4" s="54"/>
      <c r="E4" s="54"/>
      <c r="F4" s="54"/>
      <c r="G4" s="54"/>
      <c r="H4" s="54"/>
      <c r="I4" s="54"/>
      <c r="J4" s="54"/>
      <c r="K4" s="55"/>
    </row>
    <row r="5" spans="2:11 16384:16384" ht="15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2:11 16384:16384" ht="18.75" x14ac:dyDescent="0.3">
      <c r="B6" s="35"/>
      <c r="C6" s="35"/>
      <c r="D6" s="51" t="s">
        <v>1</v>
      </c>
      <c r="E6" s="51"/>
      <c r="F6" s="51"/>
      <c r="G6" s="51"/>
      <c r="H6" s="51"/>
      <c r="I6" s="51"/>
      <c r="J6" s="35"/>
      <c r="K6" s="35"/>
    </row>
    <row r="7" spans="2:11 16384:16384" ht="1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2:11 16384:16384" x14ac:dyDescent="0.3">
      <c r="B8" s="35"/>
      <c r="C8" s="35"/>
      <c r="D8" s="35"/>
      <c r="E8" s="35"/>
      <c r="F8" s="37" t="s">
        <v>17</v>
      </c>
      <c r="G8" s="37" t="s">
        <v>18</v>
      </c>
      <c r="H8" s="37" t="s">
        <v>19</v>
      </c>
      <c r="I8" s="35"/>
      <c r="J8" s="35"/>
      <c r="K8" s="35"/>
    </row>
    <row r="9" spans="2:11 16384:16384" x14ac:dyDescent="0.3">
      <c r="B9" s="35"/>
      <c r="C9" s="35"/>
      <c r="D9" s="35"/>
      <c r="E9" s="39" t="s">
        <v>5</v>
      </c>
      <c r="F9" s="36">
        <v>99</v>
      </c>
      <c r="G9" s="36">
        <v>87</v>
      </c>
      <c r="H9" s="36">
        <v>106</v>
      </c>
      <c r="I9" s="35"/>
      <c r="J9" s="35"/>
      <c r="K9" s="52"/>
    </row>
    <row r="10" spans="2:11 16384:16384" x14ac:dyDescent="0.3">
      <c r="B10" s="35"/>
      <c r="C10" s="35"/>
      <c r="D10" s="35"/>
      <c r="E10" s="36"/>
      <c r="G10" s="36"/>
      <c r="H10" s="36"/>
      <c r="I10" s="35"/>
      <c r="J10" s="35"/>
      <c r="K10" s="35"/>
    </row>
    <row r="11" spans="2:11 16384:16384" x14ac:dyDescent="0.3">
      <c r="B11" s="35"/>
      <c r="C11" s="35"/>
      <c r="D11" s="35"/>
      <c r="E11" s="39" t="s">
        <v>6</v>
      </c>
      <c r="F11" s="36">
        <v>31</v>
      </c>
      <c r="G11" s="36">
        <v>52</v>
      </c>
      <c r="H11" s="36">
        <v>43</v>
      </c>
      <c r="I11" s="35"/>
      <c r="J11" s="35"/>
      <c r="K11" s="52"/>
    </row>
    <row r="12" spans="2:11 16384:16384" ht="15" x14ac:dyDescent="0.25">
      <c r="B12" s="35"/>
      <c r="C12" s="35"/>
      <c r="D12" s="35"/>
      <c r="E12" s="36"/>
      <c r="F12" s="36"/>
      <c r="G12" s="36"/>
      <c r="H12" s="36"/>
      <c r="I12" s="35"/>
      <c r="J12" s="35"/>
      <c r="K12" s="52"/>
    </row>
    <row r="13" spans="2:11 16384:16384" ht="15" x14ac:dyDescent="0.25">
      <c r="B13" s="35"/>
      <c r="C13" s="35"/>
      <c r="D13" s="35"/>
      <c r="E13" s="39" t="s">
        <v>7</v>
      </c>
      <c r="F13" s="36">
        <v>73</v>
      </c>
      <c r="G13" s="36">
        <v>84</v>
      </c>
      <c r="H13" s="36">
        <v>121</v>
      </c>
      <c r="I13" s="35"/>
      <c r="J13" s="35"/>
      <c r="K13" s="52"/>
    </row>
    <row r="14" spans="2:11 16384:16384" ht="15" x14ac:dyDescent="0.25">
      <c r="B14" s="35"/>
      <c r="C14" s="35"/>
      <c r="D14" s="35"/>
      <c r="E14" s="36"/>
      <c r="F14" s="36"/>
      <c r="G14" s="36"/>
      <c r="H14" s="36"/>
      <c r="I14" s="35"/>
      <c r="J14" s="35"/>
      <c r="K14" s="52"/>
    </row>
    <row r="15" spans="2:11 16384:16384" ht="15" x14ac:dyDescent="0.25">
      <c r="B15" s="35"/>
      <c r="C15" s="35"/>
      <c r="D15" s="35"/>
      <c r="E15" s="38" t="s">
        <v>8</v>
      </c>
      <c r="F15" s="37">
        <f>SUM(F9:F14)</f>
        <v>203</v>
      </c>
      <c r="G15" s="37">
        <f>SUM(G9:G14)</f>
        <v>223</v>
      </c>
      <c r="H15" s="37">
        <f>SUM(H9:H14)</f>
        <v>270</v>
      </c>
      <c r="I15" s="35"/>
      <c r="J15" s="35"/>
      <c r="K15" s="52"/>
      <c r="XFD15">
        <f>SUM(A15:XFC15)</f>
        <v>696</v>
      </c>
    </row>
    <row r="16" spans="2:11 16384:16384" x14ac:dyDescent="0.3">
      <c r="K16" s="52"/>
    </row>
    <row r="18" spans="5:8" ht="15" thickBot="1" x14ac:dyDescent="0.35">
      <c r="F18" s="45" t="s">
        <v>17</v>
      </c>
      <c r="G18" s="44" t="s">
        <v>18</v>
      </c>
      <c r="H18" s="43" t="s">
        <v>19</v>
      </c>
    </row>
    <row r="19" spans="5:8" ht="15" thickBot="1" x14ac:dyDescent="0.35">
      <c r="E19" s="42" t="s">
        <v>9</v>
      </c>
      <c r="F19" s="40">
        <f>(F15)/(105*30)</f>
        <v>6.4444444444444443E-2</v>
      </c>
      <c r="G19" s="40">
        <f>(G15)/(105*30)</f>
        <v>7.0793650793650797E-2</v>
      </c>
      <c r="H19" s="40">
        <f>(H15)/(105*30)</f>
        <v>8.5714285714285715E-2</v>
      </c>
    </row>
  </sheetData>
  <mergeCells count="3">
    <mergeCell ref="D1:I2"/>
    <mergeCell ref="B4:K4"/>
    <mergeCell ref="D6:I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workbookViewId="0">
      <selection activeCell="G19" sqref="G19"/>
    </sheetView>
  </sheetViews>
  <sheetFormatPr defaultRowHeight="14.4" x14ac:dyDescent="0.3"/>
  <cols>
    <col min="1" max="1" width="7.33203125" customWidth="1"/>
    <col min="5" max="5" width="15" customWidth="1"/>
    <col min="11" max="11" width="16" customWidth="1"/>
  </cols>
  <sheetData>
    <row r="1" spans="2:11" x14ac:dyDescent="0.3">
      <c r="B1" s="35"/>
      <c r="C1" s="35"/>
      <c r="D1" s="47" t="s">
        <v>23</v>
      </c>
      <c r="E1" s="47"/>
      <c r="F1" s="47"/>
      <c r="G1" s="47"/>
      <c r="H1" s="47"/>
      <c r="I1" s="47"/>
      <c r="J1" s="35"/>
      <c r="K1" s="35"/>
    </row>
    <row r="2" spans="2:11" x14ac:dyDescent="0.3">
      <c r="B2" s="35"/>
      <c r="C2" s="35"/>
      <c r="D2" s="47"/>
      <c r="E2" s="47"/>
      <c r="F2" s="47"/>
      <c r="G2" s="47"/>
      <c r="H2" s="47"/>
      <c r="I2" s="47"/>
      <c r="J2" s="35"/>
      <c r="K2" s="35"/>
    </row>
    <row r="3" spans="2:11" ht="15.75" thickBo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2:11" ht="35.25" customHeight="1" thickBot="1" x14ac:dyDescent="0.3">
      <c r="B4" s="48" t="s">
        <v>24</v>
      </c>
      <c r="C4" s="49"/>
      <c r="D4" s="49"/>
      <c r="E4" s="49"/>
      <c r="F4" s="49"/>
      <c r="G4" s="49"/>
      <c r="H4" s="49"/>
      <c r="I4" s="49"/>
      <c r="J4" s="49"/>
      <c r="K4" s="50"/>
    </row>
    <row r="5" spans="2:11" ht="15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2:11" ht="18.75" x14ac:dyDescent="0.3">
      <c r="B6" s="35"/>
      <c r="C6" s="35"/>
      <c r="D6" s="51" t="s">
        <v>1</v>
      </c>
      <c r="E6" s="51"/>
      <c r="F6" s="51"/>
      <c r="G6" s="51"/>
      <c r="H6" s="51"/>
      <c r="I6" s="51"/>
      <c r="J6" s="35"/>
      <c r="K6" s="35"/>
    </row>
    <row r="7" spans="2:11" ht="1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2:11" ht="15" x14ac:dyDescent="0.25">
      <c r="B8" s="35"/>
      <c r="C8" s="35"/>
      <c r="D8" s="35"/>
      <c r="E8" s="35"/>
      <c r="F8" s="37" t="s">
        <v>20</v>
      </c>
      <c r="G8" s="37" t="s">
        <v>21</v>
      </c>
      <c r="H8" s="37" t="s">
        <v>22</v>
      </c>
      <c r="I8" s="35"/>
      <c r="J8" s="35"/>
      <c r="K8" s="35"/>
    </row>
    <row r="9" spans="2:11" ht="15" x14ac:dyDescent="0.25">
      <c r="B9" s="35"/>
      <c r="C9" s="35"/>
      <c r="D9" s="35"/>
      <c r="E9" s="39" t="s">
        <v>5</v>
      </c>
      <c r="F9" s="36"/>
      <c r="G9" s="36"/>
      <c r="H9" s="36"/>
      <c r="I9" s="35"/>
      <c r="J9" s="35"/>
      <c r="K9" s="35"/>
    </row>
    <row r="10" spans="2:11" ht="15" x14ac:dyDescent="0.25">
      <c r="B10" s="35"/>
      <c r="C10" s="35"/>
      <c r="D10" s="35"/>
      <c r="E10" s="35"/>
      <c r="F10" s="36"/>
      <c r="G10" s="36"/>
      <c r="H10" s="36"/>
      <c r="I10" s="35"/>
      <c r="J10" s="35"/>
      <c r="K10" s="35"/>
    </row>
    <row r="11" spans="2:11" ht="15" x14ac:dyDescent="0.25">
      <c r="B11" s="35"/>
      <c r="C11" s="35"/>
      <c r="D11" s="35"/>
      <c r="E11" s="39" t="s">
        <v>6</v>
      </c>
      <c r="F11" s="36"/>
      <c r="G11" s="36"/>
      <c r="H11" s="36"/>
      <c r="I11" s="35"/>
      <c r="J11" s="35"/>
      <c r="K11" s="35"/>
    </row>
    <row r="12" spans="2:11" ht="15" x14ac:dyDescent="0.25">
      <c r="B12" s="35"/>
      <c r="C12" s="35"/>
      <c r="D12" s="35"/>
      <c r="E12" s="35"/>
      <c r="F12" s="36"/>
      <c r="G12" s="36"/>
      <c r="H12" s="36"/>
      <c r="I12" s="35"/>
      <c r="J12" s="35"/>
      <c r="K12" s="35"/>
    </row>
    <row r="13" spans="2:11" ht="15" x14ac:dyDescent="0.25">
      <c r="B13" s="35"/>
      <c r="C13" s="35"/>
      <c r="D13" s="35"/>
      <c r="E13" s="39" t="s">
        <v>7</v>
      </c>
      <c r="F13" s="36"/>
      <c r="G13" s="36"/>
      <c r="H13" s="36"/>
      <c r="I13" s="35"/>
      <c r="J13" s="35"/>
      <c r="K13" s="35"/>
    </row>
    <row r="14" spans="2:11" ht="15" x14ac:dyDescent="0.25">
      <c r="B14" s="35"/>
      <c r="C14" s="35"/>
      <c r="D14" s="35"/>
      <c r="E14" s="35"/>
      <c r="F14" s="36"/>
      <c r="G14" s="36"/>
      <c r="H14" s="36"/>
      <c r="I14" s="35"/>
      <c r="J14" s="35"/>
      <c r="K14" s="35"/>
    </row>
    <row r="15" spans="2:11" ht="15" x14ac:dyDescent="0.25">
      <c r="B15" s="35"/>
      <c r="C15" s="35"/>
      <c r="D15" s="35"/>
      <c r="E15" s="38" t="s">
        <v>8</v>
      </c>
      <c r="F15" s="37">
        <v>30</v>
      </c>
      <c r="G15" s="37"/>
      <c r="H15" s="37"/>
      <c r="I15" s="35"/>
      <c r="J15" s="35"/>
      <c r="K15" s="35"/>
    </row>
    <row r="16" spans="2:11" ht="15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2:11" ht="15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2:11" ht="15.75" thickBot="1" x14ac:dyDescent="0.3">
      <c r="B18" s="35"/>
      <c r="C18" s="35"/>
      <c r="D18" s="35"/>
      <c r="E18" s="35"/>
      <c r="F18" s="45" t="s">
        <v>20</v>
      </c>
      <c r="G18" s="44" t="s">
        <v>21</v>
      </c>
      <c r="H18" s="43" t="s">
        <v>22</v>
      </c>
      <c r="I18" s="35"/>
      <c r="J18" s="35"/>
      <c r="K18" s="35"/>
    </row>
    <row r="19" spans="2:11" ht="15.75" thickBot="1" x14ac:dyDescent="0.3">
      <c r="B19" s="35"/>
      <c r="C19" s="35"/>
      <c r="D19" s="35"/>
      <c r="E19" s="42" t="s">
        <v>9</v>
      </c>
      <c r="F19" s="40">
        <v>0</v>
      </c>
      <c r="G19" s="40">
        <v>0</v>
      </c>
      <c r="H19" s="40">
        <v>0</v>
      </c>
      <c r="I19" s="35"/>
      <c r="J19" s="35"/>
      <c r="K19" s="35"/>
    </row>
  </sheetData>
  <mergeCells count="3">
    <mergeCell ref="D1:I2"/>
    <mergeCell ref="B4:K4"/>
    <mergeCell ref="D6:I6"/>
  </mergeCells>
  <pageMargins left="0.7" right="0.7" top="0.75" bottom="0.75" header="0.3" footer="0.3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H19" sqref="H19"/>
    </sheetView>
  </sheetViews>
  <sheetFormatPr defaultRowHeight="14.4" x14ac:dyDescent="0.3"/>
  <cols>
    <col min="5" max="5" width="14.88671875" customWidth="1"/>
    <col min="6" max="8" width="11.88671875" customWidth="1"/>
  </cols>
  <sheetData>
    <row r="1" spans="1:13" ht="23.25" customHeight="1" x14ac:dyDescent="0.3">
      <c r="C1" s="47" t="s">
        <v>0</v>
      </c>
      <c r="D1" s="47"/>
      <c r="E1" s="47"/>
      <c r="F1" s="47"/>
      <c r="G1" s="47"/>
      <c r="H1" s="47"/>
      <c r="I1" s="47"/>
      <c r="J1" s="47"/>
    </row>
    <row r="2" spans="1:13" ht="15" customHeight="1" x14ac:dyDescent="0.3">
      <c r="A2" s="26"/>
      <c r="B2" s="26"/>
      <c r="C2" s="47"/>
      <c r="D2" s="47"/>
      <c r="E2" s="47"/>
      <c r="F2" s="47"/>
      <c r="G2" s="47"/>
      <c r="H2" s="47"/>
      <c r="I2" s="47"/>
      <c r="J2" s="47"/>
    </row>
    <row r="3" spans="1:13" ht="15" customHeight="1" thickBot="1" x14ac:dyDescent="0.3">
      <c r="A3" s="26"/>
      <c r="B3" s="26"/>
      <c r="G3" s="26"/>
      <c r="H3" s="26"/>
      <c r="I3" s="26"/>
    </row>
    <row r="4" spans="1:13" ht="21.75" thickBot="1" x14ac:dyDescent="0.3">
      <c r="B4" s="48" t="s">
        <v>24</v>
      </c>
      <c r="C4" s="49"/>
      <c r="D4" s="49"/>
      <c r="E4" s="49"/>
      <c r="F4" s="49"/>
      <c r="G4" s="49"/>
      <c r="H4" s="49"/>
      <c r="I4" s="49"/>
      <c r="J4" s="49"/>
      <c r="K4" s="50"/>
      <c r="L4" s="34"/>
      <c r="M4" s="3"/>
    </row>
    <row r="6" spans="1:13" ht="18.75" x14ac:dyDescent="0.3">
      <c r="A6" s="26"/>
      <c r="B6" s="51" t="s">
        <v>15</v>
      </c>
      <c r="C6" s="51"/>
      <c r="D6" s="51"/>
      <c r="E6" s="51"/>
      <c r="F6" s="51"/>
      <c r="G6" s="51"/>
      <c r="H6" s="51"/>
      <c r="I6" s="51"/>
      <c r="J6" s="51"/>
      <c r="K6" s="51"/>
      <c r="L6" s="22"/>
    </row>
    <row r="7" spans="1:13" ht="15" x14ac:dyDescent="0.25">
      <c r="A7" s="30"/>
      <c r="B7" s="30"/>
      <c r="C7" s="30"/>
      <c r="D7" s="30"/>
      <c r="E7" s="30"/>
      <c r="F7" s="30"/>
      <c r="G7" s="30"/>
      <c r="H7" s="30"/>
      <c r="I7" s="30"/>
    </row>
    <row r="8" spans="1:13" x14ac:dyDescent="0.3">
      <c r="A8" s="26"/>
      <c r="B8" s="26"/>
      <c r="E8" s="26"/>
      <c r="F8" s="28" t="s">
        <v>2</v>
      </c>
      <c r="G8" s="28" t="s">
        <v>3</v>
      </c>
      <c r="H8" s="28" t="s">
        <v>4</v>
      </c>
      <c r="I8" s="31"/>
    </row>
    <row r="9" spans="1:13" x14ac:dyDescent="0.3">
      <c r="A9" s="26"/>
      <c r="B9" s="26"/>
      <c r="E9" s="32" t="s">
        <v>5</v>
      </c>
      <c r="F9" s="27">
        <v>26</v>
      </c>
      <c r="G9" s="36">
        <v>32</v>
      </c>
      <c r="H9" s="27">
        <v>40</v>
      </c>
      <c r="I9" s="30"/>
    </row>
    <row r="10" spans="1:13" x14ac:dyDescent="0.3">
      <c r="A10" s="26"/>
      <c r="B10" s="26"/>
      <c r="E10" s="26"/>
      <c r="F10" s="27"/>
      <c r="G10" s="36"/>
      <c r="H10" s="27"/>
      <c r="I10" s="30"/>
    </row>
    <row r="11" spans="1:13" x14ac:dyDescent="0.3">
      <c r="A11" s="26"/>
      <c r="B11" s="26"/>
      <c r="E11" s="32" t="s">
        <v>6</v>
      </c>
      <c r="F11" s="27"/>
      <c r="G11" s="36"/>
      <c r="H11" s="27"/>
      <c r="I11" s="30"/>
    </row>
    <row r="12" spans="1:13" x14ac:dyDescent="0.3">
      <c r="A12" s="26"/>
      <c r="B12" s="26"/>
      <c r="E12" s="26"/>
      <c r="F12" s="27"/>
      <c r="G12" s="36"/>
      <c r="H12" s="27"/>
      <c r="I12" s="30"/>
    </row>
    <row r="13" spans="1:13" ht="15" x14ac:dyDescent="0.25">
      <c r="A13" s="26"/>
      <c r="B13" s="26"/>
      <c r="E13" s="32" t="s">
        <v>7</v>
      </c>
      <c r="F13" s="27">
        <v>10</v>
      </c>
      <c r="G13" s="27">
        <v>29</v>
      </c>
      <c r="H13" s="27">
        <v>26</v>
      </c>
      <c r="I13" s="30"/>
    </row>
    <row r="14" spans="1:13" x14ac:dyDescent="0.3">
      <c r="A14" s="26"/>
      <c r="B14" s="26"/>
      <c r="E14" s="26"/>
      <c r="F14" s="27"/>
      <c r="G14" s="27"/>
      <c r="H14" s="27"/>
      <c r="I14" s="30"/>
    </row>
    <row r="15" spans="1:13" x14ac:dyDescent="0.3">
      <c r="A15" s="26"/>
      <c r="B15" s="26"/>
      <c r="E15" s="29" t="s">
        <v>8</v>
      </c>
      <c r="F15" s="36">
        <f>SUM(F9:F14)</f>
        <v>36</v>
      </c>
      <c r="G15" s="36">
        <f>SUM(G9:G14)</f>
        <v>61</v>
      </c>
      <c r="H15" s="36">
        <f>SUM(H9:H14)</f>
        <v>66</v>
      </c>
      <c r="I15" s="30"/>
    </row>
    <row r="18" spans="5:8" ht="15" x14ac:dyDescent="0.25">
      <c r="E18" s="26"/>
      <c r="F18" s="15" t="s">
        <v>2</v>
      </c>
      <c r="G18" s="13" t="s">
        <v>3</v>
      </c>
      <c r="H18" s="14" t="s">
        <v>4</v>
      </c>
    </row>
    <row r="19" spans="5:8" ht="15" x14ac:dyDescent="0.25">
      <c r="E19" s="28" t="s">
        <v>9</v>
      </c>
      <c r="F19" s="40">
        <f>(F15)/(25*30)</f>
        <v>4.8000000000000001E-2</v>
      </c>
      <c r="G19" s="33">
        <f>(G15)/(25*30)</f>
        <v>8.1333333333333327E-2</v>
      </c>
      <c r="H19" s="33">
        <f>(H15)/(25*30)</f>
        <v>8.7999999999999995E-2</v>
      </c>
    </row>
  </sheetData>
  <mergeCells count="3">
    <mergeCell ref="B4:K4"/>
    <mergeCell ref="B6:K6"/>
    <mergeCell ref="C1:J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F19" sqref="F19"/>
    </sheetView>
  </sheetViews>
  <sheetFormatPr defaultRowHeight="14.4" x14ac:dyDescent="0.3"/>
  <cols>
    <col min="5" max="5" width="14.33203125" customWidth="1"/>
    <col min="6" max="8" width="11.88671875" customWidth="1"/>
    <col min="12" max="12" width="9.6640625" customWidth="1"/>
  </cols>
  <sheetData>
    <row r="1" spans="2:13" ht="15" customHeight="1" x14ac:dyDescent="0.3">
      <c r="B1" s="35"/>
      <c r="C1" s="47" t="s">
        <v>10</v>
      </c>
      <c r="D1" s="47"/>
      <c r="E1" s="47"/>
      <c r="F1" s="47"/>
      <c r="G1" s="47"/>
      <c r="H1" s="47"/>
      <c r="I1" s="47"/>
      <c r="J1" s="47"/>
      <c r="K1" s="41"/>
    </row>
    <row r="2" spans="2:13" ht="15" customHeight="1" x14ac:dyDescent="0.3">
      <c r="B2" s="35"/>
      <c r="C2" s="47"/>
      <c r="D2" s="47"/>
      <c r="E2" s="47"/>
      <c r="F2" s="47"/>
      <c r="G2" s="47"/>
      <c r="H2" s="47"/>
      <c r="I2" s="47"/>
      <c r="J2" s="47"/>
      <c r="K2" s="41"/>
    </row>
    <row r="3" spans="2:13" ht="15.75" thickBot="1" x14ac:dyDescent="0.3">
      <c r="B3" s="35"/>
      <c r="C3" s="35"/>
      <c r="D3" s="35"/>
      <c r="E3" s="35"/>
      <c r="F3" s="35"/>
      <c r="G3" s="35"/>
      <c r="H3" s="35"/>
      <c r="I3" s="35"/>
      <c r="J3" s="35"/>
    </row>
    <row r="4" spans="2:13" ht="21.75" thickBot="1" x14ac:dyDescent="0.3">
      <c r="B4" s="48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23"/>
      <c r="M4" s="3"/>
    </row>
    <row r="6" spans="2:13" ht="18.75" x14ac:dyDescent="0.3">
      <c r="B6" s="35"/>
      <c r="C6" s="51" t="s">
        <v>15</v>
      </c>
      <c r="D6" s="51"/>
      <c r="E6" s="51"/>
      <c r="F6" s="51"/>
      <c r="G6" s="51"/>
      <c r="H6" s="51"/>
      <c r="I6" s="51"/>
      <c r="J6" s="51"/>
      <c r="K6" s="22"/>
      <c r="L6" s="22"/>
    </row>
    <row r="8" spans="2:13" ht="15" x14ac:dyDescent="0.25">
      <c r="B8" s="35"/>
      <c r="C8" s="35"/>
      <c r="E8" s="35"/>
      <c r="F8" s="37" t="s">
        <v>11</v>
      </c>
      <c r="G8" s="37" t="s">
        <v>12</v>
      </c>
      <c r="H8" s="37" t="s">
        <v>13</v>
      </c>
      <c r="I8" s="35"/>
      <c r="J8" s="35"/>
    </row>
    <row r="9" spans="2:13" ht="15" x14ac:dyDescent="0.25">
      <c r="B9" s="35"/>
      <c r="C9" s="35"/>
      <c r="E9" s="39" t="s">
        <v>5</v>
      </c>
      <c r="F9" s="36">
        <v>18</v>
      </c>
      <c r="G9" s="36">
        <v>19</v>
      </c>
      <c r="H9" s="36">
        <v>28</v>
      </c>
      <c r="I9" s="35"/>
      <c r="J9" s="35"/>
    </row>
    <row r="10" spans="2:13" ht="15" x14ac:dyDescent="0.25">
      <c r="B10" s="35"/>
      <c r="C10" s="35"/>
      <c r="E10" s="35"/>
      <c r="F10" s="36"/>
      <c r="G10" s="36"/>
      <c r="H10" s="36"/>
      <c r="I10" s="35"/>
      <c r="J10" s="35"/>
    </row>
    <row r="11" spans="2:13" ht="15" x14ac:dyDescent="0.25">
      <c r="B11" s="35"/>
      <c r="C11" s="35"/>
      <c r="E11" s="39" t="s">
        <v>6</v>
      </c>
      <c r="F11" s="36"/>
      <c r="G11" s="36"/>
      <c r="H11" s="36"/>
      <c r="I11" s="35"/>
      <c r="J11" s="35"/>
    </row>
    <row r="12" spans="2:13" ht="15" x14ac:dyDescent="0.25">
      <c r="B12" s="35"/>
      <c r="C12" s="35"/>
      <c r="E12" s="35"/>
      <c r="F12" s="36"/>
      <c r="G12" s="36"/>
      <c r="H12" s="36"/>
      <c r="I12" s="35"/>
      <c r="J12" s="35"/>
    </row>
    <row r="13" spans="2:13" ht="15" x14ac:dyDescent="0.25">
      <c r="B13" s="35"/>
      <c r="C13" s="35"/>
      <c r="E13" s="39" t="s">
        <v>7</v>
      </c>
      <c r="F13" s="36">
        <v>28</v>
      </c>
      <c r="G13" s="36">
        <v>8</v>
      </c>
      <c r="H13" s="36">
        <v>4</v>
      </c>
      <c r="I13" s="35"/>
      <c r="J13" s="35"/>
    </row>
    <row r="14" spans="2:13" x14ac:dyDescent="0.3">
      <c r="B14" s="35"/>
      <c r="C14" s="35"/>
      <c r="E14" s="35"/>
      <c r="F14" s="36"/>
      <c r="G14" s="36"/>
      <c r="H14" s="36"/>
      <c r="I14" s="35"/>
      <c r="J14" s="35"/>
    </row>
    <row r="15" spans="2:13" x14ac:dyDescent="0.3">
      <c r="B15" s="35"/>
      <c r="C15" s="35"/>
      <c r="E15" s="38" t="s">
        <v>8</v>
      </c>
      <c r="F15" s="36">
        <f>SUM(F9:F14)</f>
        <v>46</v>
      </c>
      <c r="G15" s="36">
        <f>SUM(G9:G14)</f>
        <v>27</v>
      </c>
      <c r="H15" s="36">
        <f>SUM(H9:H14)</f>
        <v>32</v>
      </c>
      <c r="I15" s="35"/>
      <c r="J15" s="35"/>
    </row>
    <row r="18" spans="5:8" ht="15" x14ac:dyDescent="0.25">
      <c r="E18" s="35"/>
      <c r="F18" s="15" t="s">
        <v>11</v>
      </c>
      <c r="G18" s="24" t="s">
        <v>12</v>
      </c>
      <c r="H18" s="12" t="s">
        <v>14</v>
      </c>
    </row>
    <row r="19" spans="5:8" ht="15" x14ac:dyDescent="0.25">
      <c r="E19" s="37" t="s">
        <v>9</v>
      </c>
      <c r="F19" s="40">
        <f>(F15)/(25*30)</f>
        <v>6.133333333333333E-2</v>
      </c>
      <c r="G19" s="40">
        <f>(G15)/(25*30)</f>
        <v>3.5999999999999997E-2</v>
      </c>
      <c r="H19" s="40">
        <f>(H15)/(25*30)</f>
        <v>4.2666666666666665E-2</v>
      </c>
    </row>
  </sheetData>
  <mergeCells count="3">
    <mergeCell ref="B4:K4"/>
    <mergeCell ref="C6:J6"/>
    <mergeCell ref="C1:J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K14" sqref="K14"/>
    </sheetView>
  </sheetViews>
  <sheetFormatPr defaultRowHeight="14.4" x14ac:dyDescent="0.3"/>
  <cols>
    <col min="5" max="5" width="14.33203125" customWidth="1"/>
    <col min="6" max="8" width="11.88671875" customWidth="1"/>
  </cols>
  <sheetData>
    <row r="1" spans="1:11" ht="23.4" x14ac:dyDescent="0.3">
      <c r="A1" s="35"/>
      <c r="B1" s="35"/>
      <c r="C1" s="47" t="s">
        <v>16</v>
      </c>
      <c r="D1" s="47"/>
      <c r="E1" s="47"/>
      <c r="F1" s="47"/>
      <c r="G1" s="47"/>
      <c r="H1" s="47"/>
      <c r="I1" s="47"/>
      <c r="J1" s="47"/>
      <c r="K1" s="41"/>
    </row>
    <row r="2" spans="1:11" ht="23.4" x14ac:dyDescent="0.3">
      <c r="A2" s="35"/>
      <c r="B2" s="35"/>
      <c r="C2" s="47"/>
      <c r="D2" s="47"/>
      <c r="E2" s="47"/>
      <c r="F2" s="47"/>
      <c r="G2" s="47"/>
      <c r="H2" s="47"/>
      <c r="I2" s="47"/>
      <c r="J2" s="47"/>
      <c r="K2" s="41"/>
    </row>
    <row r="3" spans="1:11" ht="15.75" thickBo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1.75" customHeight="1" thickBot="1" x14ac:dyDescent="0.35">
      <c r="A4" s="35"/>
      <c r="B4" s="53" t="s">
        <v>26</v>
      </c>
      <c r="C4" s="54"/>
      <c r="D4" s="54"/>
      <c r="E4" s="54"/>
      <c r="F4" s="54"/>
      <c r="G4" s="54"/>
      <c r="H4" s="54"/>
      <c r="I4" s="54"/>
      <c r="J4" s="54"/>
      <c r="K4" s="55"/>
    </row>
    <row r="5" spans="1:11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8.75" x14ac:dyDescent="0.3">
      <c r="A6" s="35"/>
      <c r="B6" s="35"/>
      <c r="C6" s="51" t="s">
        <v>15</v>
      </c>
      <c r="D6" s="51"/>
      <c r="E6" s="51"/>
      <c r="F6" s="51"/>
      <c r="G6" s="51"/>
      <c r="H6" s="51"/>
      <c r="I6" s="51"/>
      <c r="J6" s="51"/>
      <c r="K6" s="22"/>
    </row>
    <row r="7" spans="1:11" ht="1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5" x14ac:dyDescent="0.25">
      <c r="A8" s="35"/>
      <c r="B8" s="35"/>
      <c r="C8" s="35"/>
      <c r="D8" s="35"/>
      <c r="E8" s="35"/>
      <c r="F8" s="37" t="s">
        <v>17</v>
      </c>
      <c r="G8" s="37" t="s">
        <v>18</v>
      </c>
      <c r="H8" s="37" t="s">
        <v>19</v>
      </c>
      <c r="I8" s="35"/>
      <c r="J8" s="35"/>
      <c r="K8" s="35"/>
    </row>
    <row r="9" spans="1:11" ht="15" x14ac:dyDescent="0.25">
      <c r="A9" s="35"/>
      <c r="B9" s="35"/>
      <c r="C9" s="35"/>
      <c r="D9" s="35"/>
      <c r="E9" s="39" t="s">
        <v>5</v>
      </c>
      <c r="F9" s="36">
        <v>18</v>
      </c>
      <c r="G9" s="36">
        <v>25</v>
      </c>
      <c r="H9" s="36">
        <v>21</v>
      </c>
      <c r="I9" s="35"/>
      <c r="J9" s="35"/>
      <c r="K9" s="35"/>
    </row>
    <row r="10" spans="1:11" ht="15" x14ac:dyDescent="0.25">
      <c r="A10" s="35"/>
      <c r="B10" s="35"/>
      <c r="C10" s="35"/>
      <c r="D10" s="35"/>
      <c r="E10" s="35"/>
      <c r="F10" s="36"/>
      <c r="G10" s="36"/>
      <c r="H10" s="36"/>
      <c r="I10" s="35"/>
      <c r="J10" s="35"/>
      <c r="K10" s="35"/>
    </row>
    <row r="11" spans="1:11" ht="15" x14ac:dyDescent="0.25">
      <c r="A11" s="35"/>
      <c r="B11" s="35"/>
      <c r="C11" s="35"/>
      <c r="D11" s="35"/>
      <c r="E11" s="39" t="s">
        <v>6</v>
      </c>
      <c r="F11" s="36">
        <v>0</v>
      </c>
      <c r="G11" s="36">
        <v>0</v>
      </c>
      <c r="H11" s="36">
        <v>0</v>
      </c>
      <c r="I11" s="35"/>
      <c r="J11" s="35"/>
      <c r="K11" s="35"/>
    </row>
    <row r="12" spans="1:11" ht="15" x14ac:dyDescent="0.25">
      <c r="A12" s="35"/>
      <c r="B12" s="35"/>
      <c r="C12" s="35"/>
      <c r="D12" s="35"/>
      <c r="E12" s="35"/>
      <c r="F12" s="36"/>
      <c r="G12" s="36"/>
      <c r="H12" s="36"/>
      <c r="I12" s="35"/>
      <c r="J12" s="35"/>
      <c r="K12" s="35"/>
    </row>
    <row r="13" spans="1:11" ht="15" x14ac:dyDescent="0.25">
      <c r="A13" s="35"/>
      <c r="B13" s="35"/>
      <c r="C13" s="35"/>
      <c r="D13" s="35"/>
      <c r="E13" s="39" t="s">
        <v>7</v>
      </c>
      <c r="F13" s="36">
        <v>8</v>
      </c>
      <c r="G13" s="36">
        <v>7</v>
      </c>
      <c r="H13" s="36">
        <v>15</v>
      </c>
      <c r="I13" s="35"/>
      <c r="J13" s="35"/>
      <c r="K13" s="35"/>
    </row>
    <row r="14" spans="1:11" ht="15" x14ac:dyDescent="0.25">
      <c r="A14" s="35"/>
      <c r="B14" s="35"/>
      <c r="C14" s="35"/>
      <c r="D14" s="35"/>
      <c r="E14" s="35"/>
      <c r="F14" s="36"/>
      <c r="G14" s="36"/>
      <c r="H14" s="36"/>
      <c r="I14" s="35"/>
      <c r="J14" s="35"/>
      <c r="K14" s="35"/>
    </row>
    <row r="15" spans="1:11" ht="15" x14ac:dyDescent="0.25">
      <c r="A15" s="35"/>
      <c r="B15" s="35"/>
      <c r="C15" s="35"/>
      <c r="D15" s="35"/>
      <c r="E15" s="38" t="s">
        <v>8</v>
      </c>
      <c r="F15" s="37">
        <f>SUM(F9:F14)</f>
        <v>26</v>
      </c>
      <c r="G15" s="37">
        <f>SUM(G9:G14)</f>
        <v>32</v>
      </c>
      <c r="H15" s="37">
        <f>SUM(H9:H14)</f>
        <v>36</v>
      </c>
      <c r="I15" s="35"/>
      <c r="J15" s="35"/>
      <c r="K15" s="35"/>
    </row>
    <row r="18" spans="5:8" ht="15" x14ac:dyDescent="0.25">
      <c r="F18" s="43" t="s">
        <v>17</v>
      </c>
      <c r="G18" s="44" t="s">
        <v>18</v>
      </c>
      <c r="H18" s="45" t="s">
        <v>19</v>
      </c>
    </row>
    <row r="19" spans="5:8" ht="15" x14ac:dyDescent="0.25">
      <c r="E19" s="36" t="s">
        <v>9</v>
      </c>
      <c r="F19" s="40">
        <f>(F15)/(24*30)</f>
        <v>3.6111111111111108E-2</v>
      </c>
      <c r="G19" s="40">
        <f>(G15)/(24*30)</f>
        <v>4.4444444444444446E-2</v>
      </c>
      <c r="H19" s="40">
        <f>(H15)/(24*30)</f>
        <v>0.05</v>
      </c>
    </row>
  </sheetData>
  <mergeCells count="3">
    <mergeCell ref="C1:J2"/>
    <mergeCell ref="B4:K4"/>
    <mergeCell ref="C6:J6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topLeftCell="A7" workbookViewId="0">
      <selection activeCell="H19" sqref="H19"/>
    </sheetView>
  </sheetViews>
  <sheetFormatPr defaultRowHeight="14.4" x14ac:dyDescent="0.3"/>
  <cols>
    <col min="1" max="1" width="7" customWidth="1"/>
    <col min="5" max="5" width="16" customWidth="1"/>
    <col min="9" max="9" width="12.88671875" customWidth="1"/>
    <col min="11" max="11" width="16.44140625" customWidth="1"/>
  </cols>
  <sheetData>
    <row r="1" spans="2:11" x14ac:dyDescent="0.3">
      <c r="B1" s="35"/>
      <c r="C1" s="35"/>
      <c r="D1" s="47" t="s">
        <v>23</v>
      </c>
      <c r="E1" s="47"/>
      <c r="F1" s="47"/>
      <c r="G1" s="47"/>
      <c r="H1" s="47"/>
      <c r="I1" s="47"/>
      <c r="J1" s="35"/>
      <c r="K1" s="35"/>
    </row>
    <row r="2" spans="2:11" x14ac:dyDescent="0.3">
      <c r="B2" s="35"/>
      <c r="C2" s="35"/>
      <c r="D2" s="47"/>
      <c r="E2" s="47"/>
      <c r="F2" s="47"/>
      <c r="G2" s="47"/>
      <c r="H2" s="47"/>
      <c r="I2" s="47"/>
      <c r="J2" s="35"/>
      <c r="K2" s="35"/>
    </row>
    <row r="3" spans="2:11" ht="15.75" thickBo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2:11" ht="37.5" customHeight="1" thickBot="1" x14ac:dyDescent="0.3">
      <c r="B4" s="48" t="s">
        <v>24</v>
      </c>
      <c r="C4" s="49"/>
      <c r="D4" s="49"/>
      <c r="E4" s="49"/>
      <c r="F4" s="49"/>
      <c r="G4" s="49"/>
      <c r="H4" s="49"/>
      <c r="I4" s="49"/>
      <c r="J4" s="49"/>
      <c r="K4" s="50"/>
    </row>
    <row r="5" spans="2:11" ht="15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2:11" ht="18.75" x14ac:dyDescent="0.3">
      <c r="B6" s="35"/>
      <c r="C6" s="35"/>
      <c r="D6" s="51" t="s">
        <v>15</v>
      </c>
      <c r="E6" s="51"/>
      <c r="F6" s="51"/>
      <c r="G6" s="51"/>
      <c r="H6" s="51"/>
      <c r="I6" s="51"/>
      <c r="J6" s="35"/>
      <c r="K6" s="35"/>
    </row>
    <row r="7" spans="2:11" ht="1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2:11" ht="15" x14ac:dyDescent="0.25">
      <c r="B8" s="35"/>
      <c r="C8" s="35"/>
      <c r="D8" s="35"/>
      <c r="E8" s="35"/>
      <c r="F8" s="37" t="s">
        <v>20</v>
      </c>
      <c r="G8" s="37" t="s">
        <v>21</v>
      </c>
      <c r="H8" s="37" t="s">
        <v>22</v>
      </c>
      <c r="I8" s="35"/>
      <c r="J8" s="35"/>
      <c r="K8" s="35"/>
    </row>
    <row r="9" spans="2:11" ht="15" x14ac:dyDescent="0.25">
      <c r="B9" s="35"/>
      <c r="C9" s="35"/>
      <c r="D9" s="35"/>
      <c r="E9" s="39" t="s">
        <v>5</v>
      </c>
      <c r="F9" s="36">
        <v>0</v>
      </c>
      <c r="G9" s="36">
        <v>0</v>
      </c>
      <c r="H9" s="36">
        <v>0</v>
      </c>
      <c r="I9" s="35"/>
      <c r="J9" s="35"/>
      <c r="K9" s="35"/>
    </row>
    <row r="10" spans="2:11" ht="15" x14ac:dyDescent="0.25">
      <c r="B10" s="35"/>
      <c r="C10" s="35"/>
      <c r="D10" s="35"/>
      <c r="E10" s="35"/>
      <c r="F10" s="36"/>
      <c r="G10" s="36"/>
      <c r="H10" s="36"/>
      <c r="I10" s="35"/>
      <c r="J10" s="35"/>
      <c r="K10" s="35"/>
    </row>
    <row r="11" spans="2:11" ht="15" x14ac:dyDescent="0.25">
      <c r="B11" s="35"/>
      <c r="C11" s="35"/>
      <c r="D11" s="35"/>
      <c r="E11" s="39" t="s">
        <v>6</v>
      </c>
      <c r="F11" s="36">
        <v>0</v>
      </c>
      <c r="G11" s="36">
        <v>0</v>
      </c>
      <c r="H11" s="36">
        <v>0</v>
      </c>
      <c r="I11" s="35"/>
      <c r="J11" s="35"/>
      <c r="K11" s="35"/>
    </row>
    <row r="12" spans="2:11" ht="15" x14ac:dyDescent="0.25">
      <c r="B12" s="35"/>
      <c r="C12" s="35"/>
      <c r="D12" s="35"/>
      <c r="E12" s="35"/>
      <c r="F12" s="36"/>
      <c r="G12" s="36"/>
      <c r="H12" s="36"/>
      <c r="I12" s="35"/>
      <c r="J12" s="35"/>
      <c r="K12" s="35"/>
    </row>
    <row r="13" spans="2:11" ht="15" x14ac:dyDescent="0.25">
      <c r="B13" s="35"/>
      <c r="C13" s="35"/>
      <c r="D13" s="35"/>
      <c r="E13" s="39" t="s">
        <v>7</v>
      </c>
      <c r="F13" s="36">
        <v>0</v>
      </c>
      <c r="G13" s="36">
        <v>0</v>
      </c>
      <c r="H13" s="36">
        <v>0</v>
      </c>
      <c r="I13" s="35"/>
      <c r="J13" s="35"/>
      <c r="K13" s="35"/>
    </row>
    <row r="14" spans="2:11" ht="15" x14ac:dyDescent="0.25">
      <c r="B14" s="35"/>
      <c r="C14" s="35"/>
      <c r="D14" s="35"/>
      <c r="E14" s="35"/>
      <c r="F14" s="36"/>
      <c r="G14" s="36"/>
      <c r="H14" s="36"/>
      <c r="I14" s="35"/>
      <c r="J14" s="35"/>
      <c r="K14" s="35"/>
    </row>
    <row r="15" spans="2:11" ht="15" x14ac:dyDescent="0.25">
      <c r="B15" s="35"/>
      <c r="C15" s="35"/>
      <c r="D15" s="35"/>
      <c r="E15" s="38" t="s">
        <v>8</v>
      </c>
      <c r="F15" s="37">
        <f>SUM(F9:F14)</f>
        <v>0</v>
      </c>
      <c r="G15" s="37">
        <f>SUM(G9:G14)</f>
        <v>0</v>
      </c>
      <c r="H15" s="37">
        <f>SUM(H9:H14)</f>
        <v>0</v>
      </c>
      <c r="I15" s="35"/>
      <c r="J15" s="35"/>
      <c r="K15" s="35"/>
    </row>
    <row r="16" spans="2:11" ht="15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2:11" ht="15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2:11" ht="15.75" thickBot="1" x14ac:dyDescent="0.3">
      <c r="B18" s="35"/>
      <c r="C18" s="35"/>
      <c r="D18" s="35"/>
      <c r="E18" s="35"/>
      <c r="F18" s="45" t="s">
        <v>20</v>
      </c>
      <c r="G18" s="44" t="s">
        <v>21</v>
      </c>
      <c r="H18" s="43" t="s">
        <v>22</v>
      </c>
      <c r="I18" s="35"/>
      <c r="J18" s="35"/>
      <c r="K18" s="35"/>
    </row>
    <row r="19" spans="2:11" ht="15.75" thickBot="1" x14ac:dyDescent="0.3">
      <c r="B19" s="35"/>
      <c r="C19" s="35"/>
      <c r="D19" s="35"/>
      <c r="E19" s="42" t="s">
        <v>9</v>
      </c>
      <c r="F19" s="40">
        <f>(F15)/(26*30)</f>
        <v>0</v>
      </c>
      <c r="G19" s="40">
        <v>4.8800000000000003E-2</v>
      </c>
      <c r="H19" s="40">
        <f>(H15)/(26*31)</f>
        <v>0</v>
      </c>
      <c r="I19" s="35"/>
      <c r="J19" s="35"/>
      <c r="K19" s="35"/>
    </row>
  </sheetData>
  <mergeCells count="3">
    <mergeCell ref="D1:I2"/>
    <mergeCell ref="B4:K4"/>
    <mergeCell ref="D6:I6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DOC I TRIMESTRE</vt:lpstr>
      <vt:lpstr>DOC II TRIMESTRE</vt:lpstr>
      <vt:lpstr>DOC III TRIMESTRE</vt:lpstr>
      <vt:lpstr>DOC IV TRIMESTRE</vt:lpstr>
      <vt:lpstr>ATA I TRIMESTRE</vt:lpstr>
      <vt:lpstr>ATA II TRIMESTRE</vt:lpstr>
      <vt:lpstr>ATA III TRIMESTRE</vt:lpstr>
      <vt:lpstr>ATA 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utente3</dc:creator>
  <cp:lastModifiedBy>user</cp:lastModifiedBy>
  <cp:lastPrinted>2017-12-18T11:10:26Z</cp:lastPrinted>
  <dcterms:created xsi:type="dcterms:W3CDTF">2015-03-26T10:18:04Z</dcterms:created>
  <dcterms:modified xsi:type="dcterms:W3CDTF">2018-06-11T11:21:31Z</dcterms:modified>
</cp:coreProperties>
</file>