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shortcut-targets-by-id\1gUkX-rVQ1c50_b5HlgxDmmkvZK6HH0KK\7. Personali\1. Progetti_Personali\# Bertocchi\Comuni-Borno-Malegno-OIV\Sistema valutazione 2025\Definitivo\"/>
    </mc:Choice>
  </mc:AlternateContent>
  <xr:revisionPtr revIDLastSave="0" documentId="13_ncr:1_{3F83EADD-4B55-4471-B5A6-301A7B4E3F5B}" xr6:coauthVersionLast="47" xr6:coauthVersionMax="47" xr10:uidLastSave="{00000000-0000-0000-0000-000000000000}"/>
  <bookViews>
    <workbookView xWindow="-110" yWindow="-110" windowWidth="19420" windowHeight="11500" tabRatio="770" xr2:uid="{00000000-000D-0000-FFFF-FFFF00000000}"/>
  </bookViews>
  <sheets>
    <sheet name="ESEMPIO Scheda valutazione" sheetId="4" r:id="rId1"/>
    <sheet name="MODELLO Scheda valutazione " sheetId="5" state="hidden" r:id="rId2"/>
    <sheet name="Scale valutazione" sheetId="2" r:id="rId3"/>
    <sheet name="Framework"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4" l="1"/>
  <c r="H47" i="4"/>
  <c r="H45" i="4"/>
  <c r="H43" i="4"/>
  <c r="H41" i="4"/>
  <c r="H39" i="4"/>
  <c r="H35" i="4"/>
  <c r="H27" i="4"/>
  <c r="C58" i="4" s="1"/>
  <c r="H29" i="4"/>
  <c r="H52" i="4"/>
  <c r="H24" i="5" l="1"/>
  <c r="H21" i="5"/>
  <c r="G51" i="4" l="1"/>
  <c r="H51" i="4" s="1"/>
  <c r="F51" i="4"/>
  <c r="D50" i="4"/>
  <c r="D49" i="4"/>
  <c r="D48" i="4"/>
  <c r="D47" i="4"/>
  <c r="D46" i="4"/>
  <c r="D45" i="4"/>
  <c r="D44" i="4"/>
  <c r="D43" i="4"/>
  <c r="D42" i="4"/>
  <c r="D41" i="4"/>
  <c r="D40" i="4"/>
  <c r="D39" i="4"/>
  <c r="D38" i="4"/>
  <c r="H37" i="4"/>
  <c r="D37" i="4"/>
  <c r="D36" i="4"/>
  <c r="D35" i="4"/>
  <c r="C27" i="4"/>
  <c r="H24" i="4"/>
  <c r="H21" i="4"/>
  <c r="H18" i="4"/>
  <c r="H15" i="4"/>
  <c r="H28" i="4" l="1"/>
  <c r="C59" i="4" l="1"/>
  <c r="C6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F91793F6-1EC0-4A36-B23A-A49F35EEF555}">
      <text>
        <r>
          <rPr>
            <b/>
            <sz val="9"/>
            <color indexed="81"/>
            <rFont val="Tahoma"/>
            <family val="2"/>
          </rPr>
          <t>Leggere e comprendere le caratteristiche del contesto di riferimento e gli eventuali
cambiamenti in atto, per adattarsi e agire in modo consapevole.</t>
        </r>
      </text>
    </comment>
    <comment ref="B36" authorId="0" shapeId="0" xr:uid="{AEBB6389-F43E-493E-BC55-B72330B8AD03}">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36AAAB0E-10E4-4F36-A651-40D10DC75329}">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0FD84C4F-6F14-4F34-947C-23CDEF5FEF8B}">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780F6B6C-CC96-4FFC-8E8F-91DEA5D6B5FE}">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7A9E56AE-2812-4B83-8FAB-BA582488DE96}">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843E21A0-BF4E-45E0-8E4A-92FC27171304}">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A2C3AA62-23AC-4B2A-8046-993457DF65B6}">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1CAF951E-AC1D-48F5-A6EE-F72C1D5513CC}">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0F240BD2-DB51-4903-AE41-633C7E338A93}">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E1664C87-4722-423B-A532-195BF5A6FB7B}">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AD234F8B-699C-41BF-B2BB-8CD25CD43EAF}">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6E1E75F-2B17-4E17-82DE-22A243D6CA0E}">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7AB16B8C-09BA-43A8-8B54-B26B094D1BC2}">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21A0D39F-6F18-4781-9E4D-C6F3E6048C1F}">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449D989F-7D26-45D1-923D-6C56985438A7}">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Marco Bertocchi</author>
  </authors>
  <commentList>
    <comment ref="B35" authorId="0" shapeId="0" xr:uid="{C3C93720-0205-41CF-905E-0F6D9A38BDAF}">
      <text>
        <r>
          <rPr>
            <b/>
            <sz val="9"/>
            <color indexed="81"/>
            <rFont val="Tahoma"/>
            <family val="2"/>
          </rPr>
          <t>Leggere e comprendere le caratteristiche del contesto di riferimento e gli eventuali
cambiamenti in atto, per adattarsi e agire in modo consapevole.</t>
        </r>
      </text>
    </comment>
    <comment ref="B36" authorId="0" shapeId="0" xr:uid="{3DB316D3-B02D-4490-B96F-6A9CB61FC732}">
      <text>
        <r>
          <rPr>
            <b/>
            <sz val="9"/>
            <color indexed="81"/>
            <rFont val="Tahoma"/>
            <family val="2"/>
          </rPr>
          <t>Analizzare situazioni o problemi, definendone il perimetro e focalizzandone gli elementi rilevanti,
così da individuare tempestivamente soluzioni efficaci e rispondenti alle esigenze della situazione.</t>
        </r>
      </text>
    </comment>
    <comment ref="B37" authorId="0" shapeId="0" xr:uid="{CADBC612-49DB-47E2-A721-63439E3830F4}">
      <text>
        <r>
          <rPr>
            <b/>
            <sz val="9"/>
            <color indexed="81"/>
            <rFont val="Tahoma"/>
            <family val="2"/>
          </rPr>
          <t>Comprendere il valore e gli impatti dei processi di digitalizzazione della Pubblica
Amministrazione, dimostrando apertura all’innovazione tecnologica e promuovendo
l’introduzione di nuovi strumenti e modalità di lavoro.</t>
        </r>
      </text>
    </comment>
    <comment ref="B38" authorId="0" shapeId="0" xr:uid="{37120F44-0419-41AC-869B-A1DCF352915A}">
      <text>
        <r>
          <rPr>
            <b/>
            <sz val="9"/>
            <color indexed="81"/>
            <rFont val="Tahoma"/>
            <family val="2"/>
          </rPr>
          <t>Dimostrare consapevolezza circa le conoscenze e competenze possedute e da consolidare, in
relazione anche alle richieste di ruolo, attivandosi con curiosità per individuare le modalità di
apprendimento continuo funzionali alla propria crescita professionale.</t>
        </r>
        <r>
          <rPr>
            <sz val="9"/>
            <color indexed="81"/>
            <rFont val="Tahoma"/>
            <family val="2"/>
          </rPr>
          <t xml:space="preserve">
</t>
        </r>
      </text>
    </comment>
    <comment ref="B39" authorId="0" shapeId="0" xr:uid="{CE6F3EB6-D054-4667-8B76-79E96892C544}">
      <text>
        <r>
          <rPr>
            <b/>
            <sz val="9"/>
            <color indexed="81"/>
            <rFont val="Tahoma"/>
            <family val="2"/>
          </rPr>
          <t>Comunicare in modo chiaro ed efficace, adattando lo stile ai diversi contesti ed interlocutori;
ascoltare e coinvolgere l'interlocutore.</t>
        </r>
        <r>
          <rPr>
            <sz val="9"/>
            <color indexed="81"/>
            <rFont val="Tahoma"/>
            <family val="2"/>
          </rPr>
          <t xml:space="preserve">
</t>
        </r>
      </text>
    </comment>
    <comment ref="B40" authorId="0" shapeId="0" xr:uid="{EC613F1B-31CA-407B-8CD7-16267AF2B082}">
      <text>
        <r>
          <rPr>
            <b/>
            <sz val="9"/>
            <color indexed="81"/>
            <rFont val="Tahoma"/>
            <family val="2"/>
          </rPr>
          <t>Contribuire attivamente al raggiungimento di un risultato comune - interagendo con i colleghi
anche a distanza - attraverso la condivisione delle informazioni, la valorizzazione dell’apporto
altrui, la ricerca di sinergie e riducendo le conflittualità.</t>
        </r>
        <r>
          <rPr>
            <sz val="9"/>
            <color indexed="81"/>
            <rFont val="Tahoma"/>
            <family val="2"/>
          </rPr>
          <t xml:space="preserve">
</t>
        </r>
      </text>
    </comment>
    <comment ref="B41" authorId="0" shapeId="0" xr:uid="{0E0246BE-5821-4CB1-A68B-99EBC46B08F1}">
      <text>
        <r>
          <rPr>
            <b/>
            <sz val="9"/>
            <color indexed="81"/>
            <rFont val="Tahoma"/>
            <family val="2"/>
          </rPr>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r>
        <r>
          <rPr>
            <sz val="9"/>
            <color indexed="81"/>
            <rFont val="Tahoma"/>
            <family val="2"/>
          </rPr>
          <t xml:space="preserve">
</t>
        </r>
      </text>
    </comment>
    <comment ref="B42" authorId="0" shapeId="0" xr:uid="{70B7BAD1-0D1F-42E4-8CCE-D3962984F091}">
      <text>
        <r>
          <rPr>
            <b/>
            <sz val="9"/>
            <color indexed="81"/>
            <rFont val="Tahoma"/>
            <family val="2"/>
          </rPr>
          <t>Riconoscere le proprie emozioni e il loro effetto sulla vita lavorativa, fronteggiando le situazioni di pressione, difficoltà, conflitto, crisi o incertezza con equilibrio, calma e lucidità, al fine di ridurre eventuali impatti negativi sulla prestazione e sulle relazioni.</t>
        </r>
      </text>
    </comment>
    <comment ref="B43" authorId="0" shapeId="0" xr:uid="{B8E2403B-73DB-4BE1-BEB7-128060FA8990}">
      <text>
        <r>
          <rPr>
            <b/>
            <sz val="9"/>
            <color indexed="81"/>
            <rFont val="Tahoma"/>
            <family val="2"/>
          </rPr>
          <t>Portare avanti il lavoro seguendo le procedure e tenendo fede agli impegni presi nell’interesse dell’amministrazione, facendosi carico delle attività da svolgere con serietà e senso di responsabilità.</t>
        </r>
      </text>
    </comment>
    <comment ref="B44" authorId="0" shapeId="0" xr:uid="{E6A2F61F-9589-450E-AD6B-A0E067738377}">
      <text>
        <r>
          <rPr>
            <b/>
            <sz val="9"/>
            <color indexed="81"/>
            <rFont val="Tahoma"/>
            <family val="2"/>
          </rPr>
          <t>Svolgere le proprie attività con precisione, metodo e attenzione riducendo il rischio di errori, così da produrre risultati di qualità coerenti con le aspettative dell’organizzazione.</t>
        </r>
        <r>
          <rPr>
            <sz val="9"/>
            <color indexed="81"/>
            <rFont val="Tahoma"/>
            <family val="2"/>
          </rPr>
          <t xml:space="preserve">
</t>
        </r>
      </text>
    </comment>
    <comment ref="B45" authorId="0" shapeId="0" xr:uid="{03B0B4B6-CBC2-4BAE-8DE3-109031B9ACCA}">
      <text>
        <r>
          <rPr>
            <b/>
            <sz val="9"/>
            <color indexed="81"/>
            <rFont val="Tahoma"/>
            <family val="2"/>
          </rPr>
          <t>Attivarsi in modo propositivo e cogliere le opportunità senza attendere input esterni, così da
influenzare gli eventi, piuttosto che reagire ad essi.</t>
        </r>
        <r>
          <rPr>
            <sz val="9"/>
            <color indexed="81"/>
            <rFont val="Tahoma"/>
            <family val="2"/>
          </rPr>
          <t xml:space="preserve">
</t>
        </r>
      </text>
    </comment>
    <comment ref="B46" authorId="0" shapeId="0" xr:uid="{899075A9-1920-4926-B8D7-525A79164B77}">
      <text>
        <r>
          <rPr>
            <b/>
            <sz val="9"/>
            <color indexed="81"/>
            <rFont val="Tahoma"/>
            <family val="2"/>
          </rPr>
          <t>Agire con determinazione al fine di indirizzare costantemente la propria attività al conseguimento degli obiettivi previsti e migliorare costantemente gli standard qualitativi dell’azione pubblica, investendo energie per il superamento di eventuali difficoltà.</t>
        </r>
        <r>
          <rPr>
            <sz val="9"/>
            <color indexed="81"/>
            <rFont val="Tahoma"/>
            <family val="2"/>
          </rPr>
          <t xml:space="preserve">
</t>
        </r>
      </text>
    </comment>
    <comment ref="B47" authorId="0" shapeId="0" xr:uid="{FE08ED80-EBEB-403A-A29D-74291852F921}">
      <text>
        <r>
          <rPr>
            <b/>
            <sz val="9"/>
            <color indexed="81"/>
            <rFont val="Tahoma"/>
            <family val="2"/>
          </rPr>
          <t>Strutturare processi di lavoro, pianificando, gestendo e monitorando efficacemente le attività,
tenendo conto di vincoli/opportunità e in coerenza con gli obiettivi da perseguire.</t>
        </r>
        <r>
          <rPr>
            <sz val="9"/>
            <color indexed="81"/>
            <rFont val="Tahoma"/>
            <family val="2"/>
          </rPr>
          <t xml:space="preserve">
</t>
        </r>
      </text>
    </comment>
    <comment ref="B48" authorId="0" shapeId="0" xr:uid="{B6AA86A0-64CB-4ED0-B172-A7EFD04EB591}">
      <text>
        <r>
          <rPr>
            <b/>
            <sz val="9"/>
            <color indexed="81"/>
            <rFont val="Tahoma"/>
            <family val="2"/>
          </rPr>
          <t>Coordinare e coinvolgere il gruppo per il raggiungimento degli obiettivi, assegnando le attività, favorendo l'inclusione, promuovendo la circolarità della comunicazione e il lavoro di squadra anche a distanza.</t>
        </r>
        <r>
          <rPr>
            <sz val="9"/>
            <color indexed="81"/>
            <rFont val="Tahoma"/>
            <family val="2"/>
          </rPr>
          <t xml:space="preserve">
</t>
        </r>
      </text>
    </comment>
    <comment ref="B49" authorId="0" shapeId="0" xr:uid="{B128641A-9F7E-4AED-A5A2-A7E5390B82E4}">
      <text>
        <r>
          <rPr>
            <b/>
            <sz val="9"/>
            <color indexed="81"/>
            <rFont val="Tahoma"/>
            <family val="2"/>
          </rPr>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r>
        <r>
          <rPr>
            <sz val="9"/>
            <color indexed="81"/>
            <rFont val="Tahoma"/>
            <family val="2"/>
          </rPr>
          <t xml:space="preserve">
</t>
        </r>
      </text>
    </comment>
    <comment ref="B50" authorId="0" shapeId="0" xr:uid="{A9010DAC-06CA-4400-9C6B-3462A79F8DAA}">
      <text>
        <r>
          <rPr>
            <b/>
            <sz val="9"/>
            <color indexed="81"/>
            <rFont val="Tahoma"/>
            <family val="2"/>
          </rPr>
          <t>Gestire le risorse economico-finanziarie, strumentali e tecnologiche secondo criteri di efficienza e
di efficacia, così da massimizzarne il valore.</t>
        </r>
        <r>
          <rPr>
            <sz val="9"/>
            <color indexed="81"/>
            <rFont val="Tahoma"/>
            <family val="2"/>
          </rPr>
          <t xml:space="preserve">
</t>
        </r>
      </text>
    </comment>
  </commentList>
</comments>
</file>

<file path=xl/sharedStrings.xml><?xml version="1.0" encoding="utf-8"?>
<sst xmlns="http://schemas.openxmlformats.org/spreadsheetml/2006/main" count="416" uniqueCount="197">
  <si>
    <t>Area</t>
  </si>
  <si>
    <t>Comportamento</t>
  </si>
  <si>
    <t>Livello atteso</t>
  </si>
  <si>
    <t>Valutazione</t>
  </si>
  <si>
    <t>Capire il contesto pubblico</t>
  </si>
  <si>
    <t>Consapevolezza del contesto</t>
  </si>
  <si>
    <t>Avanzato</t>
  </si>
  <si>
    <t>Soluzione dei problemi</t>
  </si>
  <si>
    <t>Intermedio</t>
  </si>
  <si>
    <t>Consapevolezza digitale</t>
  </si>
  <si>
    <t>Orientamento all’apprendimento</t>
  </si>
  <si>
    <t>Interagire nel contesto pubblico</t>
  </si>
  <si>
    <t>Comunicazione</t>
  </si>
  <si>
    <t>Collaborazione</t>
  </si>
  <si>
    <t>Orientamento al servizio</t>
  </si>
  <si>
    <t>Gestione delle emozioni</t>
  </si>
  <si>
    <t>Realizzare il valore pubblico</t>
  </si>
  <si>
    <t>Affidabilità</t>
  </si>
  <si>
    <t>Accuratezza</t>
  </si>
  <si>
    <t>Iniziativa</t>
  </si>
  <si>
    <t>Orientamento al risultato</t>
  </si>
  <si>
    <t>Gestire le risorse pubbliche</t>
  </si>
  <si>
    <t>Gestione dei processi</t>
  </si>
  <si>
    <t>Guida del gruppo</t>
  </si>
  <si>
    <t>Base</t>
  </si>
  <si>
    <t>Sviluppo dei collaboratori</t>
  </si>
  <si>
    <t>Ottimizzazione delle risorse</t>
  </si>
  <si>
    <t>Valutazione complessiva</t>
  </si>
  <si>
    <t>Punteggio finale</t>
  </si>
  <si>
    <t>Descrizione del giudizio di valutazione</t>
  </si>
  <si>
    <t>Punteggio minimo</t>
  </si>
  <si>
    <t>(&gt;=)</t>
  </si>
  <si>
    <t xml:space="preserve">Punteggio massimo </t>
  </si>
  <si>
    <t>(&lt;)</t>
  </si>
  <si>
    <t>Descrizione</t>
  </si>
  <si>
    <t>Insoddisfacente</t>
  </si>
  <si>
    <t>L'interessato è stato oggetto di contestazioni disciplinari, e il suo apporto è stato insoddisfacente, creando gravi difficoltà al proprio dirigente o al proprio gruppo di lavoro nel raggiungimento degli obiettivi.</t>
  </si>
  <si>
    <t>Migliorabile</t>
  </si>
  <si>
    <t>L'interessato ha dato un apporto non adeguato ed è stato oggetto di osservazioni rispetto al proprio rendimento durante l'anno. E' atteso un miglioramento significativo da perseguire nel prossimo periodo.</t>
  </si>
  <si>
    <t>Adeguato</t>
  </si>
  <si>
    <t xml:space="preserve">L'interessato ha dato un apporto adeguato, nei limiti dei compiti strettamente assegnati. Vi sono ancora significativi margini di miglioramento con riferimento alla qualità delle prestazioni rese e ad un apporto più attivo e partecipativo nell'ambito del gruppo di lavoro. </t>
  </si>
  <si>
    <t>Buono</t>
  </si>
  <si>
    <t>L'interessato ha fornito un apporto quantitativamente o qualitativamente apprezzabile. Vi sono ancora residui margini di miglioramento</t>
  </si>
  <si>
    <t>Ottimo</t>
  </si>
  <si>
    <t>L'interessato ha dato il proprio apporto in modo attivo e propositivo, pienamente in linea con le attese del dirigente di riferimento e del gruppo di lavoro.</t>
  </si>
  <si>
    <t>Eccellente</t>
  </si>
  <si>
    <t>L'interessato ha dato il proprio apporto in modo attivo e propositivo, soddisfacendo pienamente le prestazioni attese e risultando determinante ai fini del raggiungimento degli obiettivi individuali assegnati.</t>
  </si>
  <si>
    <t>(&lt;=) 100%</t>
  </si>
  <si>
    <t>L'interessato è stato oggetto di contestazioni disciplinari, oppure la competenza dimostrata non  ha determinato nessun apporto alla struttura organizzativa ed è ampiamente inferiore al livello atteso per la posizione</t>
  </si>
  <si>
    <t>La competenza dimostrata dall'interessato  è stata oggetto di ripetute osservazioni durante l'anno ed è atteso un miglioramento significativo da perseguire nel prossimo periodo per raggiungere il livello minimo atteso per la posizione.</t>
  </si>
  <si>
    <t>La competenza dimostrata dall'interessato è adeguata al livello minimo atteso per la posizione, con significative prestazioni, ma necessita di ulteriore miglioramento</t>
  </si>
  <si>
    <t>La competenza dimostrata dall'interessato è caratterizzata da prestazioni quantitativamente o qualitativamente apprezzabili, in linea con il livello atteso per la posizione, con residui margini di miglioramento</t>
  </si>
  <si>
    <t>La competenza dimostrata dall'interessato è caratterizzata da prestazioni pienamente in linea con il livello atteso per la posizione, sia sotto il profilo qualitativo che sotto il profilo quantitativo.</t>
  </si>
  <si>
    <t>La competenza dimostrata dall'interessato è caratterizzata da prestazioni ineccepibili sia sotto il profilo quantitativo che qualitativo, superiori al livello atteso per la posizione, ovvero concorre a migliorare l'expertise dell'organizzazione</t>
  </si>
  <si>
    <t>Punteggio minimo
(&gt;=)</t>
  </si>
  <si>
    <t>Punteggio massimo
(&lt;)</t>
  </si>
  <si>
    <t>Performance individuale</t>
  </si>
  <si>
    <t>N.</t>
  </si>
  <si>
    <t>Livello</t>
  </si>
  <si>
    <t>Indicatori di comportamento</t>
  </si>
  <si>
    <t>Framework delle competenze professionali</t>
  </si>
  <si>
    <t>•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t>
  </si>
  <si>
    <t>•	Conosce le regole di funzionamento dell’organizzazione nel suo complesso
•	È consapevole dell’impatto della propria attività su quella degli altri 
•	Individua i corretti interlocutori organizzativi a cui rivolgersi per la soluzione delle problematiche
•	Riconosce le esigenze di cambiamento del contesto in cui opera</t>
  </si>
  <si>
    <t>•	Conosce gli obiettivi e le strategie organizzative dell’amministrazione
•	Coglie il senso e le ricadute del suo lavoro rispetto agli obiettivi organizzativi
•	Riconosce i diversi stakeholder, interni ed esterni, da coinvolgere a supporto del raggiungimento dei risultati
•	Anticipa le esigenze di cambiamento nell’organizzazione</t>
  </si>
  <si>
    <t>•	Riconosce le situazioni critiche e problematiche del suo lavoro
•	Raccoglie informazioni utili a comprendere meglio il problema
•	Identifica una possibile soluzione pratica al problema
•	È tempestivo nel comunicare il problema e la possibile ipotesi di soluzione</t>
  </si>
  <si>
    <t>•	Si accorge di eventuali situazioni critiche o problematiche, definendone il perimetro 
•	Approfondisce l’analisi raccogliendo dati e informazioni utili alla comprensione della situazione o del problema
•	Individua possibili alternative di soluzione del problema concrete e realizzabili
•	Propone tempestivamente ipotesi di soluzione coerenti con l'analisi effettuata</t>
  </si>
  <si>
    <t>•	Anche davanti a problematiche complesse, si focalizza sugli elementi rilevanti e sulle potenziali conseguenze
•	Approfondisce l’analisi raccogliendo in modo sistematico dati e informazioni necessari, valutandone qualità e completezza
•	Nell’analisi del problema prende in considerazione diverse fonti di dati o informazioni
•	Propone tempestivamente soluzioni efficaci e potenzialmente innovative, coerenti con il contesto di riferimento</t>
  </si>
  <si>
    <t>•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t>
  </si>
  <si>
    <t>•	Comprende la rilevanza delle innovazioni tecnologiche per il suo settore
•	Mostra un atteggiamento di interesse e curiosità verso le innovazioni tecnologiche nel proprio settore
•	Si adegua rapidamente all’uso di nuovi strumenti e modalità di lavoro cogliendone i vantaggi nella gestione delle attività (efficienza, velocità etc.)
•	Affronta con entusiasmo le nuove richieste lavorative connesse all’uso delle tecnologie</t>
  </si>
  <si>
    <t>•	Comprende l’importanza e gli impatti dei processi di digitalizzazione per l’organizzazione e per i clienti interni/esterni
•	Individua possibili strumenti e soluzioni tecnologiche utili a migliorare l’efficienza e ottimizzare i processi, mettendo in discussione le modalità di lavoro consuete
•	Promuove con i diversi interlocutori le innovazioni da attuare, valorizzando i futuri benefici che potranno derivare da esse
•	Incoraggia i colleghi nell’adozione di strumenti e nuove modalità di lavoro connessi alle nuove tecnologie</t>
  </si>
  <si>
    <t>•	È consapevole delle proprie necessità di aggiornamento professionale
•	Accetta i feedback per correggere eventuali errori
•	Si concentra sull’acquisizione delle conoscenze e capacità tecniche necessarie al suo ruolo
•	Coglie le opportunità di apprendimento quando si presentano</t>
  </si>
  <si>
    <t>•	Apprende dall’esperienza nell’ottica di una più piena copertura del suo ruolo
•	Accoglie positivamente i feedback per avere un ritorno sul proprio operato
•	Ricerca attivamente opportunità di apprendere cose nuove
•	Struttura un progetto di crescita personale e professionale per la copertura del suo attuale ruolo</t>
  </si>
  <si>
    <t>•	Affronta le situazioni con spirito critico traendone insegnamento per sé e per gli altri
•	Ricerca attivamente i feedback in un'ottica di miglioramento continuo
•	Individua le modalità più funzionali per lo sviluppo delle sue competenze
•	Struttura un progetto di crescita personale e professionale anche in virtù di un possibile avanzamento di carriera</t>
  </si>
  <si>
    <t>•	Si esprime in modo chiaro e lineare
•	Ascolta con attenzione le richieste degli interlocutori
•	Pone domande di chiarimento quando necessario
•	Risponde in modo appropriato alle domande dell’interlocutore</t>
  </si>
  <si>
    <t>•	Trasmette contenuti in modo chiaro ed esaustivo
•	Ascolta con attenzione le richieste dell’interlocutore ponendo domande di approfondimento
•	Comunica, attraverso il linguaggio verbale e non verbale, in modo appropriato al contesto
•	Risponde tempestivamente alle richieste dei diversi interlocutori prestando attenzione al loro feedback</t>
  </si>
  <si>
    <t>•	Esprime concetti complessi in modo chiaro e utilizzando uno stile di comunicazione efficace e credibile
•	Argomenta in modo convincente orientando gli interlocutori verso il risultato, evidenziando i punti di forza delle proprie opinioni
•	Adatta il linguaggio e lo stile di comunicazione verbale e non verbale tenendo conto del contesto, degli interlocutori e degli obiettivi dell’interazione
•	Verifica sistematicamente che la comunicazione sia chiara per entrambe le parti per evitare fraintendimenti</t>
  </si>
  <si>
    <t>•	Fornisce un contributo al lavoro comune
•	Condivide con i colleghi le informazioni utili al lavoro ed al raggiungimento degli obiettivi
•	Si integra con gli altri, mantenendo relazioni positive con colleghi e responsabili
•	Mantiene il dialogo anche davanti a differenze di opinione</t>
  </si>
  <si>
    <t>•	Partecipa attivamente al lavoro con i colleghi contribuendo al raggiungimento dell’obiettivo condiviso
•	Riconosce le competenze dei colleghi
•	Contribuisce alla costruzione di un clima di lavoro positivo
•	Agisce per ridurre le contrapposizioni e per individuare soluzioni condivise con gli interlocutori</t>
  </si>
  <si>
    <t>•	Promuove la partecipazione di tutti al raggiungimento degli obiettivi condivisi
•	Incoraggia il contributo dei colleghi e ne valorizza l’apporto al lavoro comune
•	Ricerca e promuove sinergie per individuare soluzioni comuni e condivise
•	Si adopera per il superamento delle divergenze e delle conflittualità, facilitando l’integrazione dei diversi punti di vista</t>
  </si>
  <si>
    <t>•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t>
  </si>
  <si>
    <t>•	Comprende le esigenze e i bisogni dei clienti/utenti
•	Crea continui momenti di contatto e si mostra disponibile al dialogo con clienti/utenti
•	Elabora e concorda soluzioni in linea con le aspettative e i parametri di soddisfazione del cliente/utente
•	Monitora il grado di soddisfazione del cliente/utente e riconosce quando è necessario apportare miglioramenti</t>
  </si>
  <si>
    <t>•	Comprende ed anticipa le esigenze e i bisogni dei clienti/utenti, immedesimandosi nella loro situazione
•	Si adopera per delineare soluzioni adeguate e personalizzate rispetto alle esigenze del cliente/utente
•	Monitora la qualità percepita del servizio erogato, verificando il grado di soddisfazione del cliente/utente
•	Identifica le priorità di intervento per il miglioramento della qualità del servizio reso all’utenza/clientela</t>
  </si>
  <si>
    <t>•	Riconosce i propri stati emotivi
•	Nelle situazioni di stress controlla le proprie reazioni emotive negative
•	Nei momenti di pressione e difficoltà, se necessario, si attiva per chiedere supporto
•	Mantiene la giusta distanza relazionale anche in situazioni di difficoltà emotiva</t>
  </si>
  <si>
    <t>•	Dimostra consapevolezza delle proprie emozioni
•	Calibra l’intensità e l’espressione delle sue emozioni in relazione alle diverse situazioni
•	Nelle situazioni di stress o pressione, ricerca modalità per limitare l’impatto negativo delle sue emozioni sulle attività lavorative
•	Mantiene modalità relazionali positive anche a fronte di conflitti</t>
  </si>
  <si>
    <t>•	Comprende l’impatto delle proprie emozioni sulle relazioni e sullo svolgimento delle attività
•	Affronta le situazioni incerte o sfidanti mantenendo la calma e la lucidità
•	Si impegna per mantenere un comportamento efficace e una prestazione inalterata anche in presenza di forti carichi emotivi o stress
•	Gestisce efficacemente le relazioni anche nei momenti di tensione, conflittualità o forte coinvolgimento emotivo</t>
  </si>
  <si>
    <t>•	Lavora rispettando le regole e le procedure organizzative
•	Porta avanti il suo lavoro seguendo le indicazioni ricevute
•	Svolge i compiti previsti rispettando gli impegni presi
•	Rispetta le consegne e le scadenze</t>
  </si>
  <si>
    <t>•	Incoraggia gli altri a seguire le regole e le procedure organizzative
•	Porta avanti il suo lavoro seriamente nell’interesse dell’amministrazione
•	Gestisce responsabilmente i margini di discrezionalità previsti
•	Si assume la responsabilità del proprio lavoro in coerenza con le scadenze e i risultati attesi</t>
  </si>
  <si>
    <t>•	Assume un comportamento coerente con le regole e i valori dell’ente, fungendo da modello per gli altri
•	Si assume la responsabilità del lavoro proprio e degli altri, anche in caso di errori
•	Opera in modo coerente e responsabile guadagnandosi la fiducia degli interlocutori
•	Garantisce lo svolgimento delle attività proprie e altrui nei tempi previsti, per tener fede agli impegni presi</t>
  </si>
  <si>
    <t>•	Opera in modo sistematico e ordinato nell’esecuzione dei compiti assegnati
•	Utilizza strumenti di lavoro a supporto delle proprie attività, così da lavorare in modo strutturato
•	Verifica il proprio lavoro, se sollecitato
•	Produce output completi e precisi</t>
  </si>
  <si>
    <t>•	Definisce un metodo di lavoro rigoroso e funzionale al corretto svolgimento delle sue attività
•	Agisce nel rispetto degli standard qualitativi e quantitativi richiesti
•	Controlla più volte l’esattezza delle informazioni e la precisione del proprio lavoro
•	Si attiva per correggere eventuali errori o scostamenti dagli standard attesi</t>
  </si>
  <si>
    <t>•	Garantisce, nel proprio lavoro, livelli elevati di precisione e di qualità, a volte in modo superiore agli standard richiesti
•	Effettua costantemente verifiche sull’andamento delle attività di suo presidio, utilizzando gli indicatori disponibili per il monitoraggio
•	Individua nuovi strumenti e nuove modalità per prevenire il rischio di errore
•	Individua gli errori, ne comprende le cause e attiva prontamente azioni correttive e migliorative</t>
  </si>
  <si>
    <t>•	Svolge le attività che gli vengono affidate senza necessità di ulteriori sollecitazioni
•	Vede come opportunità la possibilità di svolgere nuove attività
•	Propone idee e osservazioni su come svolgere le sue attività
•	Si mantiene attivo/a e interessato/a al suo lavoro</t>
  </si>
  <si>
    <t>•	Propone attività da realizzare nell’ambito del proprio ruolo
•	Accoglie positivamente incarichi impegnativi
•	Propone continuativamente idee e osservazioni nell’ambito della sua area di competenza
•	Trova autonomamente nuovi stimoli nel suo lavoro</t>
  </si>
  <si>
    <t>•	Propone attività da realizzare anche al di là del proprio ruolo riconoscendone i vantaggi possibili
•	Si propone per svolgere attività nuove e incarichi impegnativi
•	Avanza continuativamente idee, osservazioni e soluzioni per il proprio settore di appartenenza
•	Trova nuove modalità per rendere più stimolante il suo lavoro e quello degli altri</t>
  </si>
  <si>
    <t>•	Investe energia e impegno nelle attività di sua competenza
•	Garantisce il completamento dei compiti che gli vengono affidati
•	Agisce con tenacia anche a fronte di difficoltà
•	Lavora facendo riferimento a standard di prestazione definiti</t>
  </si>
  <si>
    <t>•	Investe energia e impegno nelle attività di sua competenza andando anche oltre quanto richiesto, se necessario
•	Garantisce il conseguimento dell’obiettivo assegnato
•	Mantiene l’impegno anche in presenza di ostacoli o criticità, perseverando nel raggiungimento del risultato
•	Lavora per migliorare costantemente gli standard della sua prestazione</t>
  </si>
  <si>
    <t>•	Investe energie ed incoraggia gli altri a farlo, nell’interesse dell'amministrazione
•	Si assegna obiettivi sfidanti e raggiungibili per migliorare la performance dell’ente
•	A fronte di imprevisti, ostacoli e difficoltà modifica la strategia di azione assicurando il raggiungimento del risultato
•	Si impegna costantemente per migliorare gli standard di qualità dell’azione pubblica</t>
  </si>
  <si>
    <t>•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t>
  </si>
  <si>
    <t>•	Programma le attività da svolgere coerentemente con gli obiettivi di breve-medio periodo
•	Definisce modalità e strumenti di lavoro coerenti con gli obiettivi da raggiungere
•	Elabora piani di lavoro tenendo conto di vincoli e opportunità presenti nella struttura
•	Individua ed utilizza indicatori a supporto del monitoraggio dei processi di lavoro</t>
  </si>
  <si>
    <t>•	Pianifica i processi di lavoro sulla base delle strategie dell’ente di medio-lungo periodo
•	Organizza i processi di lavoro tenendo conto di vincoli, opportunità e possibili imprevisti nel contesto
•	Rimodula piani e programmi di lavoro in funzione delle mutate condizioni del contesto
•	Monitora costantemente e in modo strutturato i processi ed il contesto così da anticipare eventuali criticità</t>
  </si>
  <si>
    <t>•	Trasmette al gruppo gli obiettivi dell’ufficio
•	Fornisce indicazioni chiare sulle attività da svolgere
•	Comunica al gruppo le informazioni utili allo svolgimento del lavoro
•	È attento al rispetto delle pari opportunità contrastando eventuali discriminazioni</t>
  </si>
  <si>
    <t>•	Coinvolge il gruppo negli obiettivi da raggiungere
•	Assegna le attività ai singoli in coerenza con gli obiettivi del gruppo
•	Facilita lo scambio e la condivisione di informazioni nel gruppo
•	Stimola attivamente l’apporto di tutti, favorendo l’inclusione</t>
  </si>
  <si>
    <t>•	Definisce e coinvolge il gruppo negli obiettivi generali e nelle strategie della struttura
•	Coordina le attività del gruppo, sia in presenza che a distanza
•	Promuove lo scambio e la condivisione di informazioni, favorendo il lavoro di squadra
•	Valorizza le differenze individuali come risorsa del gruppo</t>
  </si>
  <si>
    <t>•	Conosce le competenze di cui i suoi collaboratori sono portatori
•	Fornisce riscontri ai propri collaboratori in merito al lavoro svolto
•	Delega attività e compiti, esplicitando i risultati attesi
•	Fornisce ai collaboratori opportunità di apprendimento e aggiornamento professionale</t>
  </si>
  <si>
    <t>•	Riconosce le caratteristiche e le specificità dei diversi collaboratori
•	Fornisce feedback chiari e puntuali sulle attività svolte
•	Delega attività e responsabilità ai collaboratori commisurate alle loro competenze
•	Sostiene la motivazione e la crescita dei collaboratori con metodi e azioni mirate</t>
  </si>
  <si>
    <t>•	Riconosce i bisogni e le caratteristiche dei singoli collaboratori e li valorizza
•	Attua processi di valutazione equi e trasparenti, fornendo feedback puntuali e costruttivi
•	Delega compiti e responsabilità a supporto della crescita e della motivazione dei collaboratori
•	Struttura percorsi personalizzati di apprendimento e crescita dei collaboratori per promuoverne la motivazione e l’ingaggio</t>
  </si>
  <si>
    <t>•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t>
  </si>
  <si>
    <t>•	È consapevole dell’impatto della propria attività sulla dimensione economico finanziaria dell’ente
•	Gestisce in modo razionale ed efficiente le risorse materiali (spazi, strumentazioni) che ha a disposizione
•	Contribuisce alla definizione dei criteri di efficienza ed efficacia per l’impiego delle risorse dell’ente
•	Monitora i costi/ricavi economici delle attività presidiate</t>
  </si>
  <si>
    <t>•	Fa analisi di previsione circa futuri costi e ricavi 
•	Identifica nuove modalità per un impiego più efficiente delle risorse materiali (spazi, strumenti e tecnologie)
•	Individua criteri per valorizzare le risorse economiche, strumentali e materiali gestite, in linea con le strategie dell’ente
•	Monitora i costi/ricavi economici delle attività presidiate individuando azioni correttive per migliorare l'efficienza economica dei processi</t>
  </si>
  <si>
    <t>Descrizione comportamento</t>
  </si>
  <si>
    <t>Leggere e comprendere le caratteristiche del contesto di riferimento e gli eventuali
cambiamenti in atto, per adattarsi e agire in modo consapevole.</t>
  </si>
  <si>
    <t>Analizzare situazioni o problemi, definendone il perimetro e focalizzandone gli elementi rilevanti,
così da individuare tempestivamente soluzioni efficaci e rispondenti alle esigenze della situazione.</t>
  </si>
  <si>
    <t>Comprendere il valore e gli impatti dei processi di digitalizzazione della Pubblica
Amministrazione, dimostrando apertura all’innovazione tecnologica e promuovendo
l’introduzione di nuovi strumenti e modalità di lavoro.</t>
  </si>
  <si>
    <t>Dimostrare consapevolezza circa le conoscenze e competenze possedute e da consolidare, in
relazione anche alle richieste di ruolo, attivandosi con curiosità per individuare le modalità di
apprendimento continuo funzionali alla propria crescita professionale.</t>
  </si>
  <si>
    <t>Comunicare in modo chiaro ed efficace, adattando lo stile ai diversi contesti ed interlocutori;
ascoltare e coinvolgere l'interlocutore.</t>
  </si>
  <si>
    <t>Contribuire attivamente al raggiungimento di un risultato comune - interagendo con i colleghi
anche a distanza - attraverso la condivisione delle informazioni, la valorizzazione dell’apporto
altrui, la ricerca di sinergie e riducendo le conflittualità.</t>
  </si>
  <si>
    <t>Riconoscere le esigenze dei clienti/utenti interni ed esterni e adoperarsi per rispondervi al meglio
adottando azioni mirate all’ascolto e all’individuazione dei bisogni, al monitoraggio della qualità
percepita e identificando le priorità di intervento per il miglioramento dei servizi pubblici.</t>
  </si>
  <si>
    <t>Portare avanti il lavoro seguendo le procedure e tenendo fede agli impegni presi nell’interesse
dell’amministrazione, facendosi carico delle attività da svolgere con serietà e senso di
responsabilità.</t>
  </si>
  <si>
    <t>Svolgere le proprie attività con precisione, metodo e attenzione riducendo il rischio di errori, così
da produrre risultati di qualità coerenti con le aspettative dell’organizzazione.</t>
  </si>
  <si>
    <t>Attivarsi in modo propositivo e cogliere le opportunità senza attendere input esterni, così da
influenzare gli eventi, piuttosto che reagire ad essi.</t>
  </si>
  <si>
    <t>Agire con determinazione al fine di indirizzare costantemente la propria attività al conseguimento
degli obiettivi previsti e migliorare costantemente gli standard qualitativi dell’azione pubblica,
investendo energie per il superamento di eventuali difficoltà.</t>
  </si>
  <si>
    <t>Strutturare processi di lavoro, pianificando, gestendo e monitorando efficacemente le attività,
tenendo conto di vincoli/opportunità e in coerenza con gli obiettivi da perseguire.</t>
  </si>
  <si>
    <t>Coordinare e coinvolgere il gruppo per il raggiungimento degli obiettivi, assegnando le attività,
favorendo l'inclusione, promuovendo la circolarità della comunicazione e il lavoro di squadra
anche a distanza.</t>
  </si>
  <si>
    <t>Riconoscere i bisogni e valorizzare le differenti caratteristiche, risorse e contributi dei
collaboratori, favorendone la crescita, l’apprendimento e la motivazione attraverso la
valutazione, il feedback, il riconoscimento e la delega, nel rispetto dei principi di trasparenza
ed equità organizzativa.</t>
  </si>
  <si>
    <t>Gestire le risorse economico-finanziarie, strumentali e tecnologiche secondo criteri di efficienza e
di efficacia, così da massimizzarne il valore.</t>
  </si>
  <si>
    <t>Descrizione livello atteso</t>
  </si>
  <si>
    <t>Riconoscere le proprie emozioni e il loro effetto sulla vita lavorativa, fronteggiando le situazioni
di pressione, difficoltà, conflitto, crisi o incertezza con equilibrio, calma e lucidità, al fine di
ridurre eventuali impatti negativi sulla prestazione e sulle relazioni.</t>
  </si>
  <si>
    <t>Unità organizzativa</t>
  </si>
  <si>
    <t>Ex - ante</t>
  </si>
  <si>
    <t>Ex - post</t>
  </si>
  <si>
    <t>Peso in % (a)</t>
  </si>
  <si>
    <t>Indicatori</t>
  </si>
  <si>
    <t>Target</t>
  </si>
  <si>
    <t>Risultato</t>
  </si>
  <si>
    <t>Valutazione da 0 a 10 (b)</t>
  </si>
  <si>
    <t>Valutazione ponderata (c=a*b)</t>
  </si>
  <si>
    <t>Obiettivo</t>
  </si>
  <si>
    <t>Peso obiettivi</t>
  </si>
  <si>
    <t>4. Capacità di valutazione dei collaboratori</t>
  </si>
  <si>
    <t>Totale</t>
  </si>
  <si>
    <t>Pesatura degli ambiti di misurazione e valutazione</t>
  </si>
  <si>
    <t>Giudizio di valutazione</t>
  </si>
  <si>
    <t>Valutazione obiettivi individuali</t>
  </si>
  <si>
    <t>Osservazioni del valutatore</t>
  </si>
  <si>
    <t>Osservazioni del valutato</t>
  </si>
  <si>
    <t>Valutazione EX ante</t>
  </si>
  <si>
    <t>Data</t>
  </si>
  <si>
    <t>Valutazione EX post</t>
  </si>
  <si>
    <t>Titolare di EQ</t>
  </si>
  <si>
    <t>Capacità di valutazione dei collaboratori</t>
  </si>
  <si>
    <t>Valutazione comportamenti</t>
  </si>
  <si>
    <t>Peso % (a)</t>
  </si>
  <si>
    <t>Valutazione da 0 a 10</t>
  </si>
  <si>
    <t>3. Valutazione dei comportamenti</t>
  </si>
  <si>
    <t>Comportamenti</t>
  </si>
  <si>
    <t>2. Valutazione del conseguimento degli obiettivi individuali</t>
  </si>
  <si>
    <t>1. Valutazione del conseguimento della performance organizzativa</t>
  </si>
  <si>
    <t>La performance organizzativa si è rivelata insoddisfacente. La maggior parte degli indicatori di performance presenta risultati largamente inferiori rispetto ai valori attesi definiti in sede di programmazione.</t>
  </si>
  <si>
    <t>La performance organizzativa si è rivelata non adeguata e necessita di notevoli margini di miglioramento. Buona parte degli indicatori di performance presenta risultati largamente inferiori rispetto ai valori attesi definiti in sede di programmazione.</t>
  </si>
  <si>
    <t>La performance organizzativa si è rivelata adeguata, ma necessita di significativi margini di miglioramento. Buona parte degli indicatori di performance presenta risultati  inferiori rispetto ai valori attesi definiti in sede di programmazione.</t>
  </si>
  <si>
    <t>La performance organizzativa si è rivelata buona, ma sono possibili ulteriori margini di miglioramento per raggiungere i livelli attesi definiti in sede di programmazione. Alcuni indicatori di performance possono presentare risultati  inferiori o leggermente inferiori rispetto ai valori attesi.</t>
  </si>
  <si>
    <t>La performance organizzativa si è rivelata ottima, sostanzialmente in linea con i livelli attesi definiti in sede di programmazione. Alcuni indicatori di performance possono presentare risultati leggermente inferiori rispetto ai valori attesi, e sono possibili ulteriori residui miglioramenti.</t>
  </si>
  <si>
    <t>La performance organizzativa si è rivelata eccellente, pienamente in linea con i livelli attesi definiti in sede di programmazione. Gli scostamenti rispetto ai valori attesi, se rilevati, sono minimali. Alcuni indicatori possono presentare valori superiori rispetto a quelli attesi.</t>
  </si>
  <si>
    <t>Utilizzare la valutazione come leva per:
- orientare l'azione dei gruppi di lavoro verso il raggiungimento degli obiettivi dell'organizzazione
- sostenere la crescita e lo sviluppo professionale dei collaboratori</t>
  </si>
  <si>
    <t>•	Comunica gli obiettivi e i comportamenti attesi ai propri collaboratori entro i primi 2 mesi dell'anno
•	Gestisce i colloqui di feedback intermedi 
•	Gestisce i colloqui di valutazione con i dipendenti 
•	Fornisce la motivazione scritta delle valutazioni dei comportamenti al livello "Eccellente" e al livello "Migliorabile" o "Insoddisfacente" 
•	Garantisce un'adeguata differenziazione delle valutazioni, condividendo i criteri di valutazione con gli altri valutatori
•	Rispetta i tempi del ciclo della performance nelle fasi ex ante, in itinere ed ex post</t>
  </si>
  <si>
    <t>•	Comunica gli obiettivi e i comportamenti attesi ai propri collaboratori
•	Gestisce i colloqui di valutazione con i dipendenti 
•	Fornisce la motivazione scritta delle valutazioni dei comportamenti al livello "Eccellente" e al livello "Migliorabile" o "Insoddisfacente" 
•	Garantisce un'adeguata differenziazione delle valutazioni
•	Rispetta i tempi del ciclo della performance nelle fasi ex ante, in itinere ed ex post</t>
  </si>
  <si>
    <t>•	Comunica gli obiettivi e i comportamenti attesi ai propri collaboratori
•	Gestisce i colloqui di valutazione con i dipendenti 
•	Garantisce un'adeguata differenziazione delle valutazioni
•	Rispetta i tempi del ciclo della performance nelle fasi ex ante, in itinere ed ex post</t>
  </si>
  <si>
    <t>L'interessato ha gestito il processo di valutazione dei propri collaboratori manifestando carenze significative nel presidio della maggior parte dei requisiti richiesti. La performance realizzata è inferiore al livello atteso per la posizione.</t>
  </si>
  <si>
    <t>L'interessato ha gestito il processo di valutazione dei propri collaboratori garantendo un presidio adeguato della maggior parte dei requisiti richiesti. La performance realizzata è in linea con il livello minimo atteso per la posizione, con significativi margini di miglioramento sulla maggior parte dei requisiti.</t>
  </si>
  <si>
    <t>L'interessato ha gestito il processo di valutazione dei propri collaboratori garantendo un presidio in linea con il livello atteso per la posizione nella maggior parte dei requisiti richiesti. La performance realizzata è in linea con il livello atteso per la posizione, con residui margini di miglioramento su alcuni dei requisiti.</t>
  </si>
  <si>
    <t>L'interessato ha gestito il processo di valutazione dei propri collaboratori garantendo un presidio in linea con il livello atteso per la posizione in tutti i requisiti richiesti. La performance realizzata è pienamente linea con il livello atteso per la posizione.</t>
  </si>
  <si>
    <t>L'interessato ha gestito il processo di valutazione dei propri collaboratori garantendo un presidio in linea con il livello atteso per la posizione in tutti i requisiti richiesti, con prestazioni anche superiori a livello atteso per la posizione. Rappresenta un punto di riferimento per l'organizzazione, nella gestione del processo di valutazione dei collaboratori</t>
  </si>
  <si>
    <t>L'interessato non ha gestito il processo di valutazione dei propri collaboratori, oppure ha manifestato carenze gravi nel presidio di tutti i requisiti richiesti. La performance realizzata è notevolmente inferiore al livello atteso per la posizione.</t>
  </si>
  <si>
    <t xml:space="preserve">Le attività connesse al raggiungimento degli obiettivi non sono state svolte, o sono state svolte in modo largamente insoddisfacente, con il continuo intervento di altri soggetti per garantire il conseguimento degli elementi essenziali di quanto programmato. 
La performance individuale dell'interessato ha evidenziato gravi carenze in tutti gli ambiti oggetto di valutazione, e si colloca ad un livello notevolmente inferiore rispetto a quello atteso per la posizione. </t>
  </si>
  <si>
    <t xml:space="preserve">Le attività connesse al raggiungimento degli obiettivi sono state svolte parzialmente e spesso è stato necessario l’intervento di altri soggetti per garantire il conseguimento degli elementi essenziali di quanto programmato. 
La performance individuale dell'interessato ha evidenziato carenze significative nella maggior parte degli ambiti oggetto di valutazione, e si colloca ad un livello inferiore rispetto a quello atteso per la posizione. </t>
  </si>
  <si>
    <t xml:space="preserve">Le attività connesse al raggiungimento degli obiettivi sono state svolte garantendo risultati ordinari rispetto a quanto programmato. 
La performance individuale dell'interessato ha raggiunto almeno il livello minimo nella maggior parte degli ambiti oggetto di valutazione, ma richiede significativi margini di miglioramento per allinearsi al livello atteso per la posizione. </t>
  </si>
  <si>
    <t>Le attività connesse al raggiungimento degli obiettivi sono state svolte garantendo il sostanziale rispetto dei target previsti. La performance individuale dell'interessato è pienamente allineata al livello atteso per la posizione nella maggior parte degli ambiti oggetto di valutazione. Sono possibili ulteriori margini di crescita, almeno in alcuni degli ambiti oggetto di valutazione.</t>
  </si>
  <si>
    <t>Le attività connesse al raggiungimento degli obiettivi sono state svolte ad un buon livello di performance. La performance individuale dell'interessato è sostanzialmente allineata al livello atteso per la posizione nella maggior parte degli ambiti oggetto di valutazione, ma sono ancora possibili significativi margini di crescita, almeno in alcuni degli ambiti oggetto di valutazione.</t>
  </si>
  <si>
    <t>Le attività connesse al raggiungimento degli obiettivi sono state svolte garantendo il pieno rispetto dei target previsti. La performance individuale dell'interessato è pienamente allineata al livello atteso per la posizione in tutti gli ambiti oggetto di valutazione, con livelli di eccellenza almeno per alcuni di essi. Grazie alla performance realizzata, l'interessato ha rappresentato un punto di riferimento all'interno della propria organizzazione.</t>
  </si>
  <si>
    <t>Cft Obt. 2 PIAO 2024-27</t>
  </si>
  <si>
    <t>Cft Obt. 1 PIAO 2024-26</t>
  </si>
  <si>
    <t>Firma del valutatore</t>
  </si>
  <si>
    <t>Firma per presa visione del valutato</t>
  </si>
  <si>
    <t>Scheda di valutazione delle performance: Personale dipendente</t>
  </si>
  <si>
    <t>Dipendente</t>
  </si>
  <si>
    <t>1. Obiettivi di gruppo/individuali</t>
  </si>
  <si>
    <t>2. Comportamenti (saper essere)</t>
  </si>
  <si>
    <t>Valutazione Obiettivi di gruppo/individuali</t>
  </si>
  <si>
    <t>Peso Obiettivi</t>
  </si>
  <si>
    <t>Livello atteso (*)</t>
  </si>
  <si>
    <t>Descrizione livello atteso (*)</t>
  </si>
  <si>
    <t>Peso comportamenti</t>
  </si>
  <si>
    <t>Scheda di valutazione delle performance: Operatori</t>
  </si>
  <si>
    <t>Selezione</t>
  </si>
  <si>
    <t>Peso Area % (a)</t>
  </si>
  <si>
    <t>Valutazione di Area da 0 a 10</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</si>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</sst>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10]General"/>
    <numFmt numFmtId="165" formatCode="[$-410]0.00"/>
    <numFmt numFmtId="166" formatCode="[$-410]0%"/>
    <numFmt numFmtId="167" formatCode="0.0%"/>
  </numFmts>
  <fonts count="34">
    <font>
      <sz val="11"/>
      <color theme="1"/>
      <name val="Calibri"/>
      <family val="2"/>
      <scheme val="minor"/>
    </font>
    <font>
      <b/>
      <sz val="11"/>
      <color theme="1"/>
      <name val="Calibri"/>
      <family val="2"/>
      <scheme val="minor"/>
    </font>
    <font>
      <b/>
      <sz val="10"/>
      <color theme="1"/>
      <name val="Calibri"/>
      <family val="2"/>
      <scheme val="minor"/>
    </font>
    <font>
      <sz val="5"/>
      <color theme="1"/>
      <name val="Calibri"/>
      <family val="2"/>
      <scheme val="minor"/>
    </font>
    <font>
      <b/>
      <sz val="9"/>
      <color rgb="FF000000"/>
      <name val="Calibri"/>
      <family val="2"/>
      <scheme val="minor"/>
    </font>
    <font>
      <b/>
      <sz val="9"/>
      <color theme="1"/>
      <name val="Calibri"/>
      <family val="2"/>
      <scheme val="minor"/>
    </font>
    <font>
      <sz val="9"/>
      <color theme="1"/>
      <name val="Calibri"/>
      <family val="2"/>
      <scheme val="minor"/>
    </font>
    <font>
      <b/>
      <sz val="16"/>
      <color theme="1"/>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sz val="9"/>
      <color rgb="FF000000"/>
      <name val="Calibri"/>
      <family val="2"/>
      <scheme val="minor"/>
    </font>
    <font>
      <sz val="9"/>
      <color indexed="81"/>
      <name val="Tahoma"/>
      <family val="2"/>
    </font>
    <font>
      <b/>
      <sz val="9"/>
      <color indexed="81"/>
      <name val="Tahoma"/>
      <family val="2"/>
    </font>
    <font>
      <sz val="11"/>
      <color theme="1"/>
      <name val="Calibri"/>
      <family val="2"/>
      <scheme val="minor"/>
    </font>
    <font>
      <sz val="10"/>
      <color rgb="FF000000"/>
      <name val="Arial1"/>
    </font>
    <font>
      <sz val="10"/>
      <color rgb="FF000000"/>
      <name val="Times New Roman"/>
      <family val="1"/>
    </font>
    <font>
      <sz val="11"/>
      <color rgb="FF000000"/>
      <name val="Arial"/>
      <family val="2"/>
    </font>
    <font>
      <sz val="10"/>
      <name val="Arial"/>
      <family val="2"/>
    </font>
    <font>
      <b/>
      <sz val="18"/>
      <color rgb="FF000000"/>
      <name val="Calibri"/>
      <family val="2"/>
      <scheme val="minor"/>
    </font>
    <font>
      <sz val="11"/>
      <color rgb="FF000000"/>
      <name val="Calibri"/>
      <family val="2"/>
      <scheme val="minor"/>
    </font>
    <font>
      <b/>
      <sz val="10"/>
      <color rgb="FFFFFFFF"/>
      <name val="Calibri"/>
      <family val="2"/>
      <scheme val="minor"/>
    </font>
    <font>
      <b/>
      <sz val="12"/>
      <color rgb="FF000000"/>
      <name val="Calibri"/>
      <family val="2"/>
      <scheme val="minor"/>
    </font>
    <font>
      <sz val="12"/>
      <color rgb="FF000000"/>
      <name val="Calibri"/>
      <family val="2"/>
      <scheme val="minor"/>
    </font>
    <font>
      <b/>
      <sz val="12"/>
      <name val="Calibri"/>
      <family val="2"/>
      <scheme val="minor"/>
    </font>
    <font>
      <sz val="10"/>
      <name val="Calibri"/>
      <family val="2"/>
      <scheme val="minor"/>
    </font>
    <font>
      <b/>
      <i/>
      <sz val="10"/>
      <name val="Calibri"/>
      <family val="2"/>
      <scheme val="minor"/>
    </font>
    <font>
      <b/>
      <sz val="10"/>
      <name val="Calibri"/>
      <family val="2"/>
      <scheme val="minor"/>
    </font>
    <font>
      <sz val="10"/>
      <color indexed="8"/>
      <name val="Calibri"/>
      <family val="2"/>
      <scheme val="minor"/>
    </font>
    <font>
      <sz val="10"/>
      <color theme="1"/>
      <name val="Calibri"/>
      <family val="2"/>
      <scheme val="minor"/>
    </font>
    <font>
      <sz val="8"/>
      <color theme="1"/>
      <name val="Calibri"/>
      <family val="2"/>
      <scheme val="minor"/>
    </font>
    <font>
      <b/>
      <i/>
      <sz val="14.5"/>
      <color rgb="FF000000"/>
      <name val="Calibri"/>
      <family val="2"/>
      <scheme val="minor"/>
    </font>
    <font>
      <b/>
      <sz val="14"/>
      <color rgb="FF000000"/>
      <name val="Calibri"/>
      <family val="2"/>
      <scheme val="minor"/>
    </font>
    <font>
      <sz val="8"/>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2F2F2"/>
        <bgColor rgb="FFF2F2F2"/>
      </patternFill>
    </fill>
    <fill>
      <patternFill patternType="solid">
        <fgColor rgb="FFFFFFFF"/>
        <bgColor rgb="FFFFFFFF"/>
      </patternFill>
    </fill>
    <fill>
      <patternFill patternType="solid">
        <fgColor theme="0"/>
        <bgColor indexed="64"/>
      </patternFill>
    </fill>
    <fill>
      <patternFill patternType="solid">
        <fgColor theme="0" tint="-0.14999847407452621"/>
        <bgColor indexed="64"/>
      </patternFill>
    </fill>
    <fill>
      <patternFill patternType="solid">
        <fgColor rgb="FFD9D9D9"/>
        <bgColor rgb="FFF2F2F2"/>
      </patternFill>
    </fill>
    <fill>
      <patternFill patternType="solid">
        <fgColor rgb="FFF2F2F2"/>
        <bgColor rgb="FFBFBFBF"/>
      </patternFill>
    </fill>
    <fill>
      <patternFill patternType="solid">
        <fgColor theme="0" tint="-0.499984740745262"/>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164" fontId="15" fillId="0" borderId="0" applyBorder="0" applyProtection="0"/>
    <xf numFmtId="0" fontId="17" fillId="0" borderId="0"/>
    <xf numFmtId="166" fontId="15" fillId="0" borderId="0" applyBorder="0" applyProtection="0"/>
    <xf numFmtId="9" fontId="17" fillId="0" borderId="0" applyFont="0" applyFill="0" applyBorder="0" applyAlignment="0" applyProtection="0"/>
    <xf numFmtId="43" fontId="17" fillId="0" borderId="0" applyFont="0" applyFill="0" applyBorder="0" applyAlignment="0" applyProtection="0"/>
    <xf numFmtId="43" fontId="18" fillId="0" borderId="0" applyFont="0" applyFill="0" applyBorder="0" applyAlignment="0" applyProtection="0"/>
  </cellStyleXfs>
  <cellXfs count="160">
    <xf numFmtId="0" fontId="0" fillId="0" borderId="0" xfId="0"/>
    <xf numFmtId="0" fontId="2" fillId="0" borderId="0" xfId="0" applyFont="1" applyAlignment="1">
      <alignment horizontal="left" vertical="center" indent="1"/>
    </xf>
    <xf numFmtId="0" fontId="3" fillId="0" borderId="0" xfId="0" applyFont="1" applyAlignment="1">
      <alignment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5" xfId="0" applyFont="1" applyFill="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6"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9" fontId="5" fillId="0" borderId="8"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0" fontId="1" fillId="0" borderId="0" xfId="0" applyFont="1"/>
    <xf numFmtId="0" fontId="7" fillId="0" borderId="0" xfId="0" applyFont="1"/>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 xfId="0" applyFont="1" applyBorder="1" applyAlignment="1">
      <alignment horizontal="left" vertical="center" wrapText="1" indent="2"/>
    </xf>
    <xf numFmtId="0" fontId="5" fillId="0" borderId="8"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horizontal="center" vertical="center" wrapText="1"/>
    </xf>
    <xf numFmtId="164" fontId="16" fillId="0" borderId="0" xfId="1" applyFont="1" applyAlignment="1">
      <alignment vertical="center" wrapText="1"/>
    </xf>
    <xf numFmtId="164" fontId="10" fillId="0" borderId="0" xfId="1" applyFont="1" applyAlignment="1">
      <alignment vertical="center" wrapText="1"/>
    </xf>
    <xf numFmtId="0" fontId="20" fillId="0" borderId="0" xfId="2" applyFont="1"/>
    <xf numFmtId="164" fontId="21" fillId="6" borderId="0" xfId="1" applyFont="1" applyFill="1" applyAlignment="1">
      <alignment horizontal="center" vertical="center" wrapText="1"/>
    </xf>
    <xf numFmtId="165" fontId="21" fillId="6" borderId="0" xfId="1" applyNumberFormat="1" applyFont="1" applyFill="1" applyAlignment="1">
      <alignment vertical="center" wrapText="1"/>
    </xf>
    <xf numFmtId="164" fontId="23" fillId="0" borderId="0" xfId="1" applyFont="1" applyAlignment="1">
      <alignment vertical="center" wrapText="1"/>
    </xf>
    <xf numFmtId="164" fontId="10" fillId="0" borderId="0" xfId="1" applyFont="1" applyAlignment="1">
      <alignment horizontal="center" vertical="center" wrapText="1"/>
    </xf>
    <xf numFmtId="164" fontId="8" fillId="0" borderId="15" xfId="1" applyFont="1" applyBorder="1" applyAlignment="1">
      <alignment vertical="center" wrapText="1"/>
    </xf>
    <xf numFmtId="166" fontId="10" fillId="0" borderId="15" xfId="1" applyNumberFormat="1" applyFont="1" applyBorder="1" applyAlignment="1">
      <alignment horizontal="center" vertical="center" wrapText="1"/>
    </xf>
    <xf numFmtId="164" fontId="10" fillId="0" borderId="15" xfId="1" applyFont="1" applyBorder="1" applyAlignment="1">
      <alignment vertical="center" wrapText="1"/>
    </xf>
    <xf numFmtId="0" fontId="25" fillId="0" borderId="0" xfId="2" applyFont="1" applyAlignment="1">
      <alignment vertical="center" wrapText="1"/>
    </xf>
    <xf numFmtId="0" fontId="27" fillId="4" borderId="16" xfId="2" applyFont="1" applyFill="1" applyBorder="1" applyAlignment="1">
      <alignment horizontal="center" vertical="center" wrapText="1"/>
    </xf>
    <xf numFmtId="0" fontId="27" fillId="8" borderId="16" xfId="2" applyFont="1" applyFill="1" applyBorder="1" applyAlignment="1">
      <alignment horizontal="center" vertical="center" wrapText="1"/>
    </xf>
    <xf numFmtId="0" fontId="25" fillId="0" borderId="16" xfId="5" applyNumberFormat="1" applyFont="1" applyBorder="1" applyAlignment="1">
      <alignment horizontal="center" vertical="center" wrapText="1"/>
    </xf>
    <xf numFmtId="0" fontId="25" fillId="0" borderId="16" xfId="2" applyFont="1" applyBorder="1" applyAlignment="1">
      <alignment horizontal="center" vertical="center" wrapText="1"/>
    </xf>
    <xf numFmtId="0" fontId="25" fillId="0" borderId="16" xfId="6" applyNumberFormat="1" applyFont="1" applyBorder="1" applyAlignment="1">
      <alignment horizontal="center" vertical="center" wrapText="1"/>
    </xf>
    <xf numFmtId="0" fontId="25" fillId="0" borderId="16" xfId="5" quotePrefix="1" applyNumberFormat="1" applyFont="1" applyBorder="1" applyAlignment="1">
      <alignment horizontal="center" vertical="center" wrapText="1"/>
    </xf>
    <xf numFmtId="2" fontId="27" fillId="8" borderId="16" xfId="2" applyNumberFormat="1" applyFont="1" applyFill="1" applyBorder="1" applyAlignment="1">
      <alignment horizontal="center" vertical="center" wrapText="1"/>
    </xf>
    <xf numFmtId="167" fontId="27" fillId="8" borderId="16" xfId="4" applyNumberFormat="1" applyFont="1" applyFill="1" applyBorder="1" applyAlignment="1">
      <alignment horizontal="center" vertical="center" wrapText="1"/>
    </xf>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31" fillId="0" borderId="12" xfId="0" applyFont="1" applyBorder="1" applyAlignment="1">
      <alignment horizontal="center" vertical="center" wrapText="1"/>
    </xf>
    <xf numFmtId="0" fontId="31" fillId="4" borderId="2" xfId="0" applyFont="1" applyFill="1" applyBorder="1" applyAlignment="1">
      <alignment horizontal="center" vertical="center" wrapText="1"/>
    </xf>
    <xf numFmtId="0" fontId="31" fillId="0" borderId="0" xfId="0" applyFont="1" applyAlignment="1">
      <alignment horizontal="center" vertical="center" wrapText="1"/>
    </xf>
    <xf numFmtId="0" fontId="32" fillId="4" borderId="5" xfId="0" applyFont="1" applyFill="1" applyBorder="1" applyAlignment="1">
      <alignment horizontal="center" vertical="center" wrapText="1"/>
    </xf>
    <xf numFmtId="0" fontId="32" fillId="0" borderId="0" xfId="0" applyFont="1" applyAlignment="1">
      <alignment horizontal="center" vertical="center" wrapText="1"/>
    </xf>
    <xf numFmtId="0" fontId="31" fillId="0" borderId="10" xfId="0" applyFont="1" applyBorder="1" applyAlignment="1">
      <alignment horizontal="center" vertical="center" wrapText="1"/>
    </xf>
    <xf numFmtId="166" fontId="8" fillId="0" borderId="15" xfId="1" applyNumberFormat="1" applyFont="1" applyBorder="1" applyAlignment="1">
      <alignment horizontal="center" vertical="center" wrapText="1"/>
    </xf>
    <xf numFmtId="167" fontId="28" fillId="0" borderId="0" xfId="4" applyNumberFormat="1" applyFont="1" applyBorder="1" applyAlignment="1">
      <alignment horizontal="center" vertical="top" wrapText="1"/>
    </xf>
    <xf numFmtId="164" fontId="15" fillId="0" borderId="0" xfId="1" applyAlignment="1">
      <alignment vertical="center" wrapText="1"/>
    </xf>
    <xf numFmtId="0" fontId="8" fillId="2" borderId="16" xfId="0" applyFont="1" applyFill="1" applyBorder="1" applyAlignment="1">
      <alignment horizontal="center" vertical="center" wrapText="1"/>
    </xf>
    <xf numFmtId="0" fontId="29" fillId="0" borderId="16" xfId="0" applyFont="1" applyBorder="1" applyAlignment="1">
      <alignment vertical="center" wrapText="1"/>
    </xf>
    <xf numFmtId="0" fontId="29" fillId="0" borderId="16" xfId="0" applyFont="1" applyBorder="1" applyAlignment="1">
      <alignment horizontal="center" vertical="center" wrapText="1"/>
    </xf>
    <xf numFmtId="0" fontId="30" fillId="0" borderId="16" xfId="0" applyFont="1" applyBorder="1" applyAlignment="1">
      <alignment horizontal="left" vertical="center" wrapText="1"/>
    </xf>
    <xf numFmtId="9" fontId="22" fillId="8" borderId="16" xfId="0" applyNumberFormat="1" applyFont="1" applyFill="1" applyBorder="1" applyAlignment="1">
      <alignment horizontal="center" vertical="center" wrapText="1"/>
    </xf>
    <xf numFmtId="0" fontId="22" fillId="8" borderId="1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1" xfId="0" applyFont="1" applyBorder="1" applyAlignment="1">
      <alignment horizontal="left" vertical="center" wrapText="1" indent="2"/>
    </xf>
    <xf numFmtId="164" fontId="8" fillId="10" borderId="15" xfId="1" applyFont="1" applyFill="1" applyBorder="1" applyAlignment="1">
      <alignment horizontal="center" vertical="center" wrapText="1"/>
    </xf>
    <xf numFmtId="0" fontId="2" fillId="0" borderId="0" xfId="0" applyFont="1" applyAlignment="1">
      <alignment vertical="center"/>
    </xf>
    <xf numFmtId="164" fontId="8" fillId="4" borderId="15" xfId="1" applyFont="1" applyFill="1" applyBorder="1" applyAlignment="1">
      <alignment vertical="center" wrapText="1"/>
    </xf>
    <xf numFmtId="166" fontId="8" fillId="4" borderId="15" xfId="1" applyNumberFormat="1" applyFont="1" applyFill="1" applyBorder="1" applyAlignment="1">
      <alignment horizontal="center" vertical="center" wrapText="1"/>
    </xf>
    <xf numFmtId="0" fontId="29" fillId="11" borderId="16" xfId="0" applyFont="1" applyFill="1" applyBorder="1" applyAlignment="1">
      <alignment vertical="center" wrapText="1"/>
    </xf>
    <xf numFmtId="0" fontId="29" fillId="11" borderId="16" xfId="0" applyFont="1" applyFill="1" applyBorder="1" applyAlignment="1">
      <alignment horizontal="center" vertical="center" wrapText="1"/>
    </xf>
    <xf numFmtId="0" fontId="30" fillId="11" borderId="16" xfId="0" applyFont="1" applyFill="1" applyBorder="1" applyAlignment="1">
      <alignment horizontal="left" vertical="center" wrapText="1"/>
    </xf>
    <xf numFmtId="9" fontId="29" fillId="0" borderId="16" xfId="0" applyNumberFormat="1" applyFont="1" applyBorder="1" applyAlignment="1">
      <alignment horizontal="center" vertical="center" wrapText="1"/>
    </xf>
    <xf numFmtId="0" fontId="25" fillId="0" borderId="16" xfId="2" applyFont="1" applyBorder="1" applyAlignment="1">
      <alignment vertical="center" wrapText="1"/>
    </xf>
    <xf numFmtId="0" fontId="26" fillId="4" borderId="29" xfId="2" applyFont="1" applyFill="1" applyBorder="1" applyAlignment="1">
      <alignment horizontal="center" vertical="center" wrapText="1"/>
    </xf>
    <xf numFmtId="0" fontId="26" fillId="4" borderId="30" xfId="2" applyFont="1" applyFill="1" applyBorder="1" applyAlignment="1">
      <alignment horizontal="center" vertical="center" wrapText="1"/>
    </xf>
    <xf numFmtId="0" fontId="20" fillId="0" borderId="15" xfId="2" applyFont="1" applyBorder="1"/>
    <xf numFmtId="164" fontId="8" fillId="10" borderId="15" xfId="1" applyFont="1" applyFill="1" applyBorder="1" applyAlignment="1">
      <alignment horizontal="center" vertical="center" wrapText="1"/>
    </xf>
    <xf numFmtId="164" fontId="22" fillId="9" borderId="16" xfId="1" applyFont="1" applyFill="1" applyBorder="1" applyAlignment="1">
      <alignment horizontal="center" vertical="center" wrapText="1"/>
    </xf>
    <xf numFmtId="0" fontId="22" fillId="8" borderId="16" xfId="0" applyFont="1" applyFill="1" applyBorder="1" applyAlignment="1">
      <alignmen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27" fillId="8" borderId="16" xfId="2" applyFont="1" applyFill="1" applyBorder="1" applyAlignment="1">
      <alignment horizontal="center" vertical="center" wrapText="1"/>
    </xf>
    <xf numFmtId="0" fontId="27" fillId="0" borderId="0" xfId="0" applyFont="1" applyAlignment="1">
      <alignment horizontal="left" vertical="center" wrapText="1"/>
    </xf>
    <xf numFmtId="0" fontId="2" fillId="0" borderId="16" xfId="0" applyFont="1" applyBorder="1" applyAlignment="1">
      <alignment vertical="center" wrapText="1"/>
    </xf>
    <xf numFmtId="0" fontId="29" fillId="4" borderId="16" xfId="0" applyFont="1" applyFill="1" applyBorder="1" applyAlignment="1">
      <alignment horizontal="center" vertical="center" wrapText="1"/>
    </xf>
    <xf numFmtId="0" fontId="27" fillId="7" borderId="21" xfId="2" applyFont="1" applyFill="1" applyBorder="1" applyAlignment="1">
      <alignment horizontal="left" vertical="top" wrapText="1"/>
    </xf>
    <xf numFmtId="0" fontId="27" fillId="7" borderId="22" xfId="2" applyFont="1" applyFill="1" applyBorder="1" applyAlignment="1">
      <alignment horizontal="left" vertical="top" wrapText="1"/>
    </xf>
    <xf numFmtId="0" fontId="27" fillId="7" borderId="23" xfId="2" applyFont="1" applyFill="1" applyBorder="1" applyAlignment="1">
      <alignment horizontal="left" vertical="top" wrapText="1"/>
    </xf>
    <xf numFmtId="0" fontId="27" fillId="7" borderId="24" xfId="2" applyFont="1" applyFill="1" applyBorder="1" applyAlignment="1">
      <alignment horizontal="left" vertical="top" wrapText="1"/>
    </xf>
    <xf numFmtId="0" fontId="27" fillId="7" borderId="25" xfId="2" applyFont="1" applyFill="1" applyBorder="1" applyAlignment="1">
      <alignment horizontal="left" vertical="top" wrapText="1"/>
    </xf>
    <xf numFmtId="0" fontId="27" fillId="7" borderId="26" xfId="2" applyFont="1" applyFill="1" applyBorder="1" applyAlignment="1">
      <alignment horizontal="left" vertical="top" wrapText="1"/>
    </xf>
    <xf numFmtId="167" fontId="25" fillId="0" borderId="18" xfId="4" applyNumberFormat="1" applyFont="1" applyBorder="1" applyAlignment="1">
      <alignment horizontal="center" vertical="center" wrapText="1"/>
    </xf>
    <xf numFmtId="167" fontId="25" fillId="0" borderId="19" xfId="4" applyNumberFormat="1" applyFont="1" applyBorder="1" applyAlignment="1">
      <alignment horizontal="center" vertical="center" wrapText="1"/>
    </xf>
    <xf numFmtId="167" fontId="25" fillId="0" borderId="20" xfId="4" applyNumberFormat="1" applyFont="1" applyBorder="1" applyAlignment="1">
      <alignment horizontal="center" vertical="center" wrapText="1"/>
    </xf>
    <xf numFmtId="0" fontId="25" fillId="0" borderId="18" xfId="2" applyFont="1" applyBorder="1" applyAlignment="1">
      <alignment horizontal="center"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0" fontId="27" fillId="8" borderId="21" xfId="2" applyFont="1" applyFill="1" applyBorder="1" applyAlignment="1">
      <alignment horizontal="center" vertical="center" wrapText="1"/>
    </xf>
    <xf numFmtId="0" fontId="27" fillId="8" borderId="28" xfId="2" applyFont="1" applyFill="1" applyBorder="1" applyAlignment="1">
      <alignment horizontal="center" vertical="center" wrapText="1"/>
    </xf>
    <xf numFmtId="0" fontId="27" fillId="8" borderId="22" xfId="2" applyFont="1" applyFill="1" applyBorder="1" applyAlignment="1">
      <alignment horizontal="center" vertical="center" wrapText="1"/>
    </xf>
    <xf numFmtId="0" fontId="27" fillId="8" borderId="25" xfId="2" applyFont="1" applyFill="1" applyBorder="1" applyAlignment="1">
      <alignment horizontal="center" vertical="center" wrapText="1"/>
    </xf>
    <xf numFmtId="0" fontId="27" fillId="8" borderId="27" xfId="2" applyFont="1" applyFill="1" applyBorder="1" applyAlignment="1">
      <alignment horizontal="center" vertical="center" wrapText="1"/>
    </xf>
    <xf numFmtId="0" fontId="27" fillId="8" borderId="26" xfId="2"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5" fillId="4" borderId="18" xfId="2" applyFont="1" applyFill="1" applyBorder="1" applyAlignment="1">
      <alignment horizontal="center" vertical="center" wrapText="1"/>
    </xf>
    <xf numFmtId="0" fontId="25" fillId="4" borderId="19" xfId="2" applyFont="1" applyFill="1" applyBorder="1" applyAlignment="1">
      <alignment horizontal="center" vertical="center" wrapText="1"/>
    </xf>
    <xf numFmtId="0" fontId="25" fillId="4" borderId="20" xfId="2" applyFont="1" applyFill="1" applyBorder="1" applyAlignment="1">
      <alignment horizontal="center" vertical="center" wrapText="1"/>
    </xf>
    <xf numFmtId="164" fontId="22" fillId="5" borderId="15" xfId="1" applyFont="1" applyFill="1" applyBorder="1" applyAlignment="1">
      <alignment horizontal="center" vertical="center" wrapText="1"/>
    </xf>
    <xf numFmtId="164" fontId="19" fillId="9" borderId="15" xfId="1" applyFont="1" applyFill="1" applyBorder="1" applyAlignment="1">
      <alignment horizontal="center" vertical="center"/>
    </xf>
    <xf numFmtId="164" fontId="24" fillId="2" borderId="16" xfId="1" applyFont="1" applyFill="1" applyBorder="1" applyAlignment="1">
      <alignment horizontal="center" vertical="center" wrapText="1"/>
    </xf>
    <xf numFmtId="164" fontId="22" fillId="2" borderId="16" xfId="1" applyFont="1" applyFill="1" applyBorder="1" applyAlignment="1">
      <alignment horizontal="center" vertical="center" wrapText="1"/>
    </xf>
    <xf numFmtId="0" fontId="22" fillId="0" borderId="17" xfId="2" applyFont="1" applyBorder="1" applyAlignment="1">
      <alignment horizontal="center"/>
    </xf>
    <xf numFmtId="164" fontId="22" fillId="0" borderId="17" xfId="1" applyFont="1" applyBorder="1" applyAlignment="1">
      <alignment horizontal="center" vertical="center" wrapText="1"/>
    </xf>
    <xf numFmtId="0" fontId="24" fillId="4" borderId="16" xfId="2" applyFont="1" applyFill="1" applyBorder="1" applyAlignment="1">
      <alignment horizontal="center" vertical="center" wrapText="1"/>
    </xf>
    <xf numFmtId="0" fontId="26" fillId="8" borderId="16" xfId="2" applyFont="1" applyFill="1" applyBorder="1" applyAlignment="1">
      <alignment horizontal="center" vertical="center" wrapText="1"/>
    </xf>
    <xf numFmtId="0" fontId="27" fillId="4" borderId="16" xfId="2" applyFont="1" applyFill="1" applyBorder="1" applyAlignment="1">
      <alignment horizontal="center" vertical="center" wrapText="1"/>
    </xf>
    <xf numFmtId="0" fontId="25" fillId="7" borderId="16" xfId="2" applyFont="1" applyFill="1" applyBorder="1" applyAlignment="1">
      <alignment horizontal="left" vertical="top" wrapText="1"/>
    </xf>
    <xf numFmtId="167" fontId="25" fillId="0" borderId="16" xfId="4" applyNumberFormat="1" applyFont="1" applyBorder="1" applyAlignment="1">
      <alignment horizontal="center" vertical="center" wrapText="1"/>
    </xf>
    <xf numFmtId="0" fontId="26" fillId="4" borderId="16" xfId="2" applyFont="1" applyFill="1" applyBorder="1" applyAlignment="1">
      <alignment horizontal="center" vertical="center" wrapText="1"/>
    </xf>
    <xf numFmtId="9"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2" xfId="0" applyFont="1" applyBorder="1" applyAlignment="1">
      <alignment horizontal="left" vertical="center" wrapText="1"/>
    </xf>
    <xf numFmtId="0" fontId="6" fillId="0" borderId="8" xfId="0" applyFont="1" applyBorder="1" applyAlignment="1">
      <alignment vertical="center" wrapText="1"/>
    </xf>
    <xf numFmtId="0" fontId="6" fillId="0" borderId="3" xfId="0" applyFont="1" applyBorder="1" applyAlignment="1">
      <alignment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4"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top"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8" fillId="2"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 xfId="0" applyFont="1" applyFill="1" applyBorder="1" applyAlignment="1">
      <alignment horizontal="center" vertical="center" wrapText="1"/>
    </xf>
    <xf numFmtId="9" fontId="29" fillId="0" borderId="16" xfId="0" applyNumberFormat="1" applyFont="1" applyFill="1" applyBorder="1" applyAlignment="1">
      <alignment horizontal="center" vertical="center" wrapText="1"/>
    </xf>
    <xf numFmtId="0" fontId="29" fillId="0" borderId="16" xfId="0" applyFont="1" applyFill="1" applyBorder="1" applyAlignment="1">
      <alignment horizontal="center" vertical="center" wrapText="1"/>
    </xf>
  </cellXfs>
  <cellStyles count="7">
    <cellStyle name="Excel Built-in Normal" xfId="1" xr:uid="{9BB98440-0765-441A-A522-7351666EB0CA}"/>
    <cellStyle name="Excel Built-in Percent" xfId="3" xr:uid="{3D32D493-EC7D-45A3-B554-953AE544294B}"/>
    <cellStyle name="Migliaia 2" xfId="5" xr:uid="{9794E4A9-AD19-4ADA-994C-65C30971BD6A}"/>
    <cellStyle name="Migliaia 2 2" xfId="6" xr:uid="{4B5982C5-7EE7-4C7B-8763-E30D6FECFC69}"/>
    <cellStyle name="Normale" xfId="0" builtinId="0"/>
    <cellStyle name="Normale 4" xfId="2" xr:uid="{783CC761-94F5-430E-8C71-E0F24C872D58}"/>
    <cellStyle name="Percentuale 3" xfId="4" xr:uid="{716A3F67-9784-4692-9D06-D535358DCB51}"/>
  </cellStyles>
  <dxfs count="0"/>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626DD-B9DC-4250-B6C7-4056E4693378}">
  <sheetPr>
    <pageSetUpPr fitToPage="1"/>
  </sheetPr>
  <dimension ref="A1:AMJ74"/>
  <sheetViews>
    <sheetView tabSelected="1" zoomScale="90" zoomScaleNormal="90" workbookViewId="0">
      <selection activeCell="A13" sqref="A13:E13"/>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9" width="8.7265625" style="46"/>
    <col min="10" max="10" width="23.08984375" style="46" customWidth="1"/>
    <col min="11" max="16384" width="8.7265625" style="46"/>
  </cols>
  <sheetData>
    <row r="1" spans="1:1024" s="29" customFormat="1" ht="33.5" customHeight="1">
      <c r="A1" s="121" t="s">
        <v>192</v>
      </c>
      <c r="B1" s="121"/>
      <c r="C1" s="121"/>
      <c r="D1" s="121"/>
      <c r="E1" s="121"/>
      <c r="F1" s="121"/>
      <c r="G1" s="121"/>
      <c r="H1" s="121"/>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22" t="s">
        <v>184</v>
      </c>
      <c r="B3" s="122"/>
      <c r="C3" s="32"/>
      <c r="D3" s="123" t="s">
        <v>127</v>
      </c>
      <c r="E3" s="123"/>
      <c r="F3" s="123"/>
      <c r="G3" s="123"/>
      <c r="H3" s="123"/>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24"/>
      <c r="B4" s="124"/>
      <c r="C4" s="32"/>
      <c r="D4" s="125"/>
      <c r="E4" s="125"/>
      <c r="F4" s="125"/>
      <c r="G4" s="125"/>
      <c r="H4" s="125"/>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20" t="s">
        <v>140</v>
      </c>
      <c r="B6" s="120"/>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v>0.3</v>
      </c>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v>0.7</v>
      </c>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69" t="s">
        <v>139</v>
      </c>
      <c r="B9" s="70">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28"/>
      <c r="E10" s="30"/>
      <c r="F10" s="30"/>
      <c r="G10" s="30"/>
      <c r="H10" s="3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126" t="s">
        <v>185</v>
      </c>
      <c r="B12" s="126"/>
      <c r="C12" s="126"/>
      <c r="D12" s="126"/>
      <c r="E12" s="126"/>
      <c r="F12" s="126"/>
      <c r="G12" s="126"/>
      <c r="H12" s="126"/>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76" t="s">
        <v>128</v>
      </c>
      <c r="B13" s="77"/>
      <c r="C13" s="77"/>
      <c r="D13" s="77"/>
      <c r="E13" s="77"/>
      <c r="F13" s="127" t="s">
        <v>129</v>
      </c>
      <c r="G13" s="127"/>
      <c r="H13" s="1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128" t="s">
        <v>136</v>
      </c>
      <c r="B14" s="128"/>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129" t="s">
        <v>180</v>
      </c>
      <c r="B15" s="129"/>
      <c r="C15" s="130">
        <v>0.5</v>
      </c>
      <c r="D15" s="40"/>
      <c r="E15" s="40"/>
      <c r="F15" s="41"/>
      <c r="G15" s="107"/>
      <c r="H15" s="117">
        <f>C15*G15</f>
        <v>0</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129"/>
      <c r="B16" s="129"/>
      <c r="C16" s="130"/>
      <c r="D16" s="42"/>
      <c r="E16" s="40"/>
      <c r="F16" s="41"/>
      <c r="G16" s="108"/>
      <c r="H16" s="11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129"/>
      <c r="B17" s="129"/>
      <c r="C17" s="130"/>
      <c r="D17" s="40"/>
      <c r="E17" s="40"/>
      <c r="F17" s="41"/>
      <c r="G17" s="109"/>
      <c r="H17" s="119"/>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129" t="s">
        <v>179</v>
      </c>
      <c r="B18" s="129"/>
      <c r="C18" s="104">
        <v>0.5</v>
      </c>
      <c r="D18" s="43"/>
      <c r="E18" s="43"/>
      <c r="F18" s="75"/>
      <c r="G18" s="107"/>
      <c r="H18" s="117">
        <f>C18*G18</f>
        <v>0</v>
      </c>
    </row>
    <row r="19" spans="1:1024" s="28" customFormat="1" ht="12.75" customHeight="1">
      <c r="A19" s="129"/>
      <c r="B19" s="129"/>
      <c r="C19" s="105"/>
      <c r="D19" s="42"/>
      <c r="E19" s="43"/>
      <c r="F19" s="41"/>
      <c r="G19" s="108"/>
      <c r="H19" s="118"/>
    </row>
    <row r="20" spans="1:1024" s="28" customFormat="1" ht="13">
      <c r="A20" s="129"/>
      <c r="B20" s="129"/>
      <c r="C20" s="106"/>
      <c r="D20" s="43"/>
      <c r="E20" s="43"/>
      <c r="F20" s="41"/>
      <c r="G20" s="109"/>
      <c r="H20" s="119"/>
    </row>
    <row r="21" spans="1:1024" s="28" customFormat="1" ht="13" hidden="1">
      <c r="A21" s="98"/>
      <c r="B21" s="99"/>
      <c r="C21" s="104"/>
      <c r="D21" s="43"/>
      <c r="E21" s="43"/>
      <c r="F21" s="41"/>
      <c r="G21" s="107"/>
      <c r="H21" s="107">
        <f>C21*G21</f>
        <v>0</v>
      </c>
    </row>
    <row r="22" spans="1:1024" s="28" customFormat="1" ht="15.75" hidden="1" customHeight="1">
      <c r="A22" s="100"/>
      <c r="B22" s="101"/>
      <c r="C22" s="105"/>
      <c r="D22" s="42"/>
      <c r="E22" s="43"/>
      <c r="F22" s="41"/>
      <c r="G22" s="108"/>
      <c r="H22" s="108"/>
    </row>
    <row r="23" spans="1:1024" s="28" customFormat="1" ht="13.5" hidden="1" customHeight="1">
      <c r="A23" s="102"/>
      <c r="B23" s="103"/>
      <c r="C23" s="106"/>
      <c r="D23" s="43"/>
      <c r="E23" s="43"/>
      <c r="F23" s="41"/>
      <c r="G23" s="109"/>
      <c r="H23" s="109"/>
    </row>
    <row r="24" spans="1:1024" s="28" customFormat="1" ht="15" hidden="1" customHeight="1">
      <c r="A24" s="98"/>
      <c r="B24" s="99"/>
      <c r="C24" s="104"/>
      <c r="D24" s="43"/>
      <c r="E24" s="43"/>
      <c r="F24" s="41"/>
      <c r="G24" s="107"/>
      <c r="H24" s="107">
        <f>C24*G24</f>
        <v>0</v>
      </c>
    </row>
    <row r="25" spans="1:1024" s="28" customFormat="1" ht="12" hidden="1" customHeight="1">
      <c r="A25" s="100"/>
      <c r="B25" s="101"/>
      <c r="C25" s="105"/>
      <c r="D25" s="42"/>
      <c r="E25" s="40"/>
      <c r="F25" s="41"/>
      <c r="G25" s="108"/>
      <c r="H25" s="108"/>
    </row>
    <row r="26" spans="1:1024" s="28" customFormat="1" ht="15" hidden="1" customHeight="1">
      <c r="A26" s="102"/>
      <c r="B26" s="103"/>
      <c r="C26" s="106"/>
      <c r="D26" s="43"/>
      <c r="E26" s="40"/>
      <c r="F26" s="41"/>
      <c r="G26" s="109"/>
      <c r="H26" s="109"/>
    </row>
    <row r="27" spans="1:1024" s="28" customFormat="1" ht="25.5" customHeight="1">
      <c r="A27" s="37"/>
      <c r="B27" s="37"/>
      <c r="C27" s="70">
        <f>SUM(C15:C26)</f>
        <v>1</v>
      </c>
      <c r="D27" s="37"/>
      <c r="E27" s="110" t="s">
        <v>142</v>
      </c>
      <c r="F27" s="111"/>
      <c r="G27" s="112"/>
      <c r="H27" s="44" t="str">
        <f>IF(G15="","",SUM(H15:H26))</f>
        <v/>
      </c>
    </row>
    <row r="28" spans="1:1024" s="28" customFormat="1" ht="25.5" customHeight="1">
      <c r="A28" s="37"/>
      <c r="B28" s="37"/>
      <c r="C28" s="56"/>
      <c r="D28" s="37"/>
      <c r="E28" s="113"/>
      <c r="F28" s="114"/>
      <c r="G28" s="115"/>
      <c r="H28" s="44" t="str">
        <f>IF(AND('ESEMPIO Scheda valutazione'!H27&gt;='Scale valutazione'!$A$24,H27&lt;'Scale valutazione'!$B$24),'Scale valutazione'!$C$24,IF(AND(H27&gt;='Scale valutazione'!$A$26,H27&lt;'Scale valutazione'!$B$26),'Scale valutazione'!$C$26,IF(AND(H27&gt;='Scale valutazione'!$A$28,H27&lt;'Scale valutazione'!$B$28),'Scale valutazione'!$C$28,IF(AND(H27&gt;='Scale valutazione'!$A$30,H27&lt;'Scale valutazione'!$B$30),'Scale valutazione'!$C$30,IF(AND(H27&gt;='Scale valutazione'!$A$32,H27&lt;'Scale valutazione'!$B$32),'Scale valutazione'!$C$32,IF(AND(H27&gt;='Scale valutazione'!$A$34,H27&lt;='Scale valutazione'!$B$34),'Scale valutazione'!$C$34,""))))))</f>
        <v/>
      </c>
    </row>
    <row r="29" spans="1:1024" s="28" customFormat="1" ht="28.5" customHeight="1">
      <c r="A29" s="37"/>
      <c r="B29" s="37"/>
      <c r="C29" s="37"/>
      <c r="D29" s="37"/>
      <c r="E29" s="94" t="s">
        <v>137</v>
      </c>
      <c r="F29" s="94"/>
      <c r="G29" s="94"/>
      <c r="H29" s="45">
        <f>B7</f>
        <v>0.3</v>
      </c>
    </row>
    <row r="30" spans="1:1024">
      <c r="A30" s="1"/>
    </row>
    <row r="31" spans="1:1024">
      <c r="A31" s="47"/>
      <c r="B31" s="47"/>
      <c r="C31" s="47"/>
      <c r="D31" s="47"/>
      <c r="E31" s="47"/>
      <c r="F31" s="47"/>
      <c r="G31" s="47"/>
    </row>
    <row r="32" spans="1:1024" ht="15.5" customHeight="1">
      <c r="A32" s="116" t="s">
        <v>186</v>
      </c>
      <c r="B32" s="116"/>
      <c r="C32" s="116"/>
      <c r="D32" s="116"/>
      <c r="E32" s="116"/>
      <c r="F32" s="116"/>
      <c r="G32" s="116"/>
      <c r="H32" s="116"/>
    </row>
    <row r="33" spans="1:8">
      <c r="A33" s="2"/>
    </row>
    <row r="34" spans="1:8" ht="39">
      <c r="A34" s="58" t="s">
        <v>0</v>
      </c>
      <c r="B34" s="58" t="s">
        <v>1</v>
      </c>
      <c r="C34" s="58" t="s">
        <v>2</v>
      </c>
      <c r="D34" s="58" t="s">
        <v>125</v>
      </c>
      <c r="E34" s="58" t="s">
        <v>193</v>
      </c>
      <c r="F34" s="58" t="s">
        <v>194</v>
      </c>
      <c r="G34" s="64" t="s">
        <v>195</v>
      </c>
      <c r="H34" s="64" t="s">
        <v>141</v>
      </c>
    </row>
    <row r="35" spans="1:8" ht="72" customHeight="1">
      <c r="A35" s="96" t="s">
        <v>4</v>
      </c>
      <c r="B35" s="59" t="s">
        <v>5</v>
      </c>
      <c r="C35" s="60" t="s">
        <v>24</v>
      </c>
      <c r="D35" s="61" t="str">
        <f>IF(C35=Framework!E6,Framework!F6,IF(C35=Framework!E7,Framework!F7,IF(C35=Framework!E8,Framework!F8,"")))</f>
        <v>•	Comprende le regole e le procedure del contesto in cui svolge la propria attività lavorativa
•	Ha chiari i compiti e le aspettative nei suoi confronti
•	Riconosce i corretti interlocutori nel suo ambito di riferimento
•	Se richiesto, si adatta alle situazioni di cambiamento nelle attività e procedure</v>
      </c>
      <c r="E35" s="74"/>
      <c r="F35" s="158">
        <v>0.15</v>
      </c>
      <c r="G35" s="159"/>
      <c r="H35" s="97" t="str">
        <f>IF(G35="","",IF(AND('ESEMPIO Scheda valutazione'!G35&gt;='Scale valutazione'!$A$42,G35&lt;'Scale valutazione'!$B$42),'Scale valutazione'!$C$42,IF(AND(G35&gt;='Scale valutazione'!$A$44,G35&lt;'Scale valutazione'!$B$44),'Scale valutazione'!$C$44,IF(AND(G35&gt;='Scale valutazione'!$A$46,G35&lt;'Scale valutazione'!$B$46),'Scale valutazione'!$C$46,IF(AND(G35&gt;='Scale valutazione'!$A$48,G35&lt;'Scale valutazione'!$B$48),'Scale valutazione'!$C$48,IF(AND(G35&gt;='Scale valutazione'!$A$50,G35&lt;'Scale valutazione'!$B$50),'Scale valutazione'!$C$50,IF(AND(G35&gt;='Scale valutazione'!$A$52,G35&lt;='Scale valutazione'!$B$52),'Scale valutazione'!$C$52,"")))))))</f>
        <v/>
      </c>
    </row>
    <row r="36" spans="1:8" ht="42">
      <c r="A36" s="96"/>
      <c r="B36" s="59" t="s">
        <v>7</v>
      </c>
      <c r="C36" s="60" t="s">
        <v>24</v>
      </c>
      <c r="D36" s="61" t="str">
        <f>IF(C36=Framework!E9,Framework!F9,IF(C36=Framework!E10,Framework!F10,IF(C36=Framework!E11,Framework!F11,"")))</f>
        <v>•	Riconosce le situazioni critiche e problematiche del suo lavoro
•	Raccoglie informazioni utili a comprendere meglio il problema
•	Identifica una possibile soluzione pratica al problema
•	È tempestivo nel comunicare il problema e la possibile ipotesi di soluzione</v>
      </c>
      <c r="E36" s="74" t="s">
        <v>196</v>
      </c>
      <c r="F36" s="158"/>
      <c r="G36" s="159"/>
      <c r="H36" s="97"/>
    </row>
    <row r="37" spans="1:8" ht="100.5" customHeight="1">
      <c r="A37" s="96"/>
      <c r="B37" s="59" t="s">
        <v>9</v>
      </c>
      <c r="C37" s="60" t="s">
        <v>24</v>
      </c>
      <c r="D37" s="61" t="str">
        <f>IF(C37=Framework!E12,Framework!F12,IF(C37=Framework!E13,Framework!F13,IF(C37=Framework!E14,Framework!F14,"")))</f>
        <v>•	Comprende gli impatti che i nuovi strumenti digitali e le tecnologie hanno sull'operatività del suo lavoro
•	Mostra un atteggiamento aperto ai cambiamenti del suo lavoro connessi all’introduzione delle nuove tecnologie
•	Se guidato, modifica il proprio modo di lavorare adeguandosi alle nuove modalità di lavoro e ai nuovi strumenti
•	Affronta i problemi legati alla gestione delle nuove tecnologie in modo costruttivo e chiedendo supporto se necessario</v>
      </c>
      <c r="E37" s="74"/>
      <c r="F37" s="158"/>
      <c r="G37" s="159"/>
      <c r="H37" s="97" t="str">
        <f>IF(AND('ESEMPIO Scheda valutazione'!G37&gt;='Scale valutazione'!$A$24,G37&lt;'Scale valutazione'!$B$24),'Scale valutazione'!$C$24,IF(AND(G37&gt;='Scale valutazione'!$A$26,G37&lt;'Scale valutazione'!$B$26),'Scale valutazione'!$C$26,IF(AND(G37&gt;='Scale valutazione'!$A$28,G37&lt;'Scale valutazione'!$B$28),'Scale valutazione'!$C$28,IF(AND(G37&gt;='Scale valutazione'!$A$30,G37&lt;'Scale valutazione'!$B$30),'Scale valutazione'!$C$30,IF(AND(G37&gt;='Scale valutazione'!$A$32,G37&lt;'Scale valutazione'!$B$32),'Scale valutazione'!$C$32,IF(AND(G37&gt;='Scale valutazione'!$A$34,G37&lt;='Scale valutazione'!$B$34),'Scale valutazione'!$C$34,""))))))</f>
        <v>Insoddisfacente</v>
      </c>
    </row>
    <row r="38" spans="1:8" ht="104" customHeight="1">
      <c r="A38" s="96"/>
      <c r="B38" s="59" t="s">
        <v>10</v>
      </c>
      <c r="C38" s="60" t="s">
        <v>24</v>
      </c>
      <c r="D38" s="61" t="str">
        <f>IF(C38=Framework!E15,Framework!F15,IF(C38=Framework!E16,Framework!F16,IF(C38=Framework!E17,Framework!F17,"")))</f>
        <v>•	È consapevole delle proprie necessità di aggiornamento professionale
•	Accetta i feedback per correggere eventuali errori
•	Si concentra sull’acquisizione delle conoscenze e capacità tecniche necessarie al suo ruolo
•	Coglie le opportunità di apprendimento quando si presentano</v>
      </c>
      <c r="E38" s="74"/>
      <c r="F38" s="158"/>
      <c r="G38" s="159"/>
      <c r="H38" s="97"/>
    </row>
    <row r="39" spans="1:8" ht="42">
      <c r="A39" s="96" t="s">
        <v>11</v>
      </c>
      <c r="B39" s="59" t="s">
        <v>12</v>
      </c>
      <c r="C39" s="60" t="s">
        <v>24</v>
      </c>
      <c r="D39" s="61" t="str">
        <f>IF(C39=Framework!E18,Framework!F18,IF(C39=Framework!E19,Framework!F19,IF(C39=Framework!E20,Framework!F20,"")))</f>
        <v>•	Si esprime in modo chiaro e lineare
•	Ascolta con attenzione le richieste degli interlocutori
•	Pone domande di chiarimento quando necessario
•	Risponde in modo appropriato alle domande dell’interlocutore</v>
      </c>
      <c r="E39" s="74"/>
      <c r="F39" s="158">
        <v>0.3</v>
      </c>
      <c r="G39" s="159"/>
      <c r="H39" s="97" t="str">
        <f>IF(G39="","",IF(AND('ESEMPIO Scheda valutazione'!G39&gt;='Scale valutazione'!$A$42,G39&lt;'Scale valutazione'!$B$42),'Scale valutazione'!$C$42,IF(AND(G39&gt;='Scale valutazione'!$A$44,G39&lt;'Scale valutazione'!$B$44),'Scale valutazione'!$C$44,IF(AND(G39&gt;='Scale valutazione'!$A$46,G39&lt;'Scale valutazione'!$B$46),'Scale valutazione'!$C$46,IF(AND(G39&gt;='Scale valutazione'!$A$48,G39&lt;'Scale valutazione'!$B$48),'Scale valutazione'!$C$48,IF(AND(G39&gt;='Scale valutazione'!$A$50,G39&lt;'Scale valutazione'!$B$50),'Scale valutazione'!$C$50,IF(AND(G39&gt;='Scale valutazione'!$A$52,G39&lt;='Scale valutazione'!$B$52),'Scale valutazione'!$C$52,"")))))))</f>
        <v/>
      </c>
    </row>
    <row r="40" spans="1:8" ht="87.5" customHeight="1">
      <c r="A40" s="96"/>
      <c r="B40" s="59" t="s">
        <v>13</v>
      </c>
      <c r="C40" s="60" t="s">
        <v>24</v>
      </c>
      <c r="D40" s="61" t="str">
        <f>IF(C40=Framework!E21,Framework!F21,IF(C40=Framework!E22,Framework!F22,IF(C40=Framework!E23,Framework!F23,"")))</f>
        <v>•	Fornisce un contributo al lavoro comune
•	Condivide con i colleghi le informazioni utili al lavoro ed al raggiungimento degli obiettivi
•	Si integra con gli altri, mantenendo relazioni positive con colleghi e responsabili
•	Mantiene il dialogo anche davanti a differenze di opinione</v>
      </c>
      <c r="E40" s="74" t="s">
        <v>196</v>
      </c>
      <c r="F40" s="158"/>
      <c r="G40" s="159"/>
      <c r="H40" s="97"/>
    </row>
    <row r="41" spans="1:8" ht="63">
      <c r="A41" s="96"/>
      <c r="B41" s="59" t="s">
        <v>14</v>
      </c>
      <c r="C41" s="60" t="s">
        <v>24</v>
      </c>
      <c r="D41" s="61" t="str">
        <f>IF(C41=Framework!E24,Framework!F24,IF(C41=Framework!E25,Framework!F25,IF(C41=Framework!E26,Framework!F26,"")))</f>
        <v>•	Dimostra attenzione alle esigenze dei clienti/utenti interni ed esterni
•	Pone domande per approfondire le esigenze del cliente/utente così da comprenderle al meglio
•	Si attiva per fornire risposte alle aspettative dei clienti/utenti
•	In caso di insoddisfazione del cliente/utente, si attiva immediatamente per trovare una soluzione</v>
      </c>
      <c r="E41" s="74" t="s">
        <v>196</v>
      </c>
      <c r="F41" s="158"/>
      <c r="G41" s="159"/>
      <c r="H41" s="97" t="str">
        <f>IF(AND('ESEMPIO Scheda valutazione'!G41&gt;='Scale valutazione'!$A$24,G41&lt;'Scale valutazione'!$B$24),'Scale valutazione'!$C$24,IF(AND(G41&gt;='Scale valutazione'!$A$26,G41&lt;'Scale valutazione'!$B$26),'Scale valutazione'!$C$26,IF(AND(G41&gt;='Scale valutazione'!$A$28,G41&lt;'Scale valutazione'!$B$28),'Scale valutazione'!$C$28,IF(AND(G41&gt;='Scale valutazione'!$A$30,G41&lt;'Scale valutazione'!$B$30),'Scale valutazione'!$C$30,IF(AND(G41&gt;='Scale valutazione'!$A$32,G41&lt;'Scale valutazione'!$B$32),'Scale valutazione'!$C$32,IF(AND(G41&gt;='Scale valutazione'!$A$34,G41&lt;='Scale valutazione'!$B$34),'Scale valutazione'!$C$34,""))))))</f>
        <v>Insoddisfacente</v>
      </c>
    </row>
    <row r="42" spans="1:8" ht="63">
      <c r="A42" s="96"/>
      <c r="B42" s="59" t="s">
        <v>15</v>
      </c>
      <c r="C42" s="60" t="s">
        <v>24</v>
      </c>
      <c r="D42" s="61" t="str">
        <f>IF(C42=Framework!E27,Framework!F27,IF(C42=Framework!E28,Framework!F28,IF(C42=Framework!E29,Framework!F29,"")))</f>
        <v>•	Riconosce i propri stati emotivi
•	Nelle situazioni di stress controlla le proprie reazioni emotive negative
•	Nei momenti di pressione e difficoltà, se necessario, si attiva per chiedere supporto
•	Mantiene la giusta distanza relazionale anche in situazioni di difficoltà emotiva</v>
      </c>
      <c r="E42" s="74"/>
      <c r="F42" s="158"/>
      <c r="G42" s="159"/>
      <c r="H42" s="97"/>
    </row>
    <row r="43" spans="1:8" ht="42">
      <c r="A43" s="96" t="s">
        <v>16</v>
      </c>
      <c r="B43" s="59" t="s">
        <v>17</v>
      </c>
      <c r="C43" s="60" t="s">
        <v>24</v>
      </c>
      <c r="D43" s="61" t="str">
        <f>IF(C43=Framework!E30,Framework!F30,IF(C43=Framework!E31,Framework!F31,IF(C43=Framework!E32,Framework!F32,"")))</f>
        <v>•	Lavora rispettando le regole e le procedure organizzative
•	Porta avanti il suo lavoro seguendo le indicazioni ricevute
•	Svolge i compiti previsti rispettando gli impegni presi
•	Rispetta le consegne e le scadenze</v>
      </c>
      <c r="E43" s="74" t="s">
        <v>196</v>
      </c>
      <c r="F43" s="158">
        <v>0.35</v>
      </c>
      <c r="G43" s="159"/>
      <c r="H43" s="97" t="str">
        <f>IF(G43="","",IF(AND('ESEMPIO Scheda valutazione'!G43&gt;='Scale valutazione'!$A$42,G43&lt;'Scale valutazione'!$B$42),'Scale valutazione'!$C$42,IF(AND(G43&gt;='Scale valutazione'!$A$44,G43&lt;'Scale valutazione'!$B$44),'Scale valutazione'!$C$44,IF(AND(G43&gt;='Scale valutazione'!$A$46,G43&lt;'Scale valutazione'!$B$46),'Scale valutazione'!$C$46,IF(AND(G43&gt;='Scale valutazione'!$A$48,G43&lt;'Scale valutazione'!$B$48),'Scale valutazione'!$C$48,IF(AND(G43&gt;='Scale valutazione'!$A$50,G43&lt;'Scale valutazione'!$B$50),'Scale valutazione'!$C$50,IF(AND(G43&gt;='Scale valutazione'!$A$52,G43&lt;='Scale valutazione'!$B$52),'Scale valutazione'!$C$52,"")))))))</f>
        <v/>
      </c>
    </row>
    <row r="44" spans="1:8" ht="76" customHeight="1">
      <c r="A44" s="96"/>
      <c r="B44" s="59" t="s">
        <v>18</v>
      </c>
      <c r="C44" s="60" t="s">
        <v>24</v>
      </c>
      <c r="D44" s="61" t="str">
        <f>IF(C44=Framework!E33,Framework!F33,IF(C44=Framework!E34,Framework!F34,IF(C44=Framework!E35,Framework!F35,"")))</f>
        <v>•	Opera in modo sistematico e ordinato nell’esecuzione dei compiti assegnati
•	Utilizza strumenti di lavoro a supporto delle proprie attività, così da lavorare in modo strutturato
•	Verifica il proprio lavoro, se sollecitato
•	Produce output completi e precisi</v>
      </c>
      <c r="E44" s="74"/>
      <c r="F44" s="158"/>
      <c r="G44" s="159"/>
      <c r="H44" s="97"/>
    </row>
    <row r="45" spans="1:8" ht="63.5" customHeight="1">
      <c r="A45" s="96"/>
      <c r="B45" s="59" t="s">
        <v>19</v>
      </c>
      <c r="C45" s="60" t="s">
        <v>24</v>
      </c>
      <c r="D45" s="61" t="str">
        <f>IF(C45=Framework!E36,Framework!F36,IF(C45=Framework!E37,Framework!F37,IF(C45=Framework!E38,Framework!F38,"")))</f>
        <v>•	Svolge le attività che gli vengono affidate senza necessità di ulteriori sollecitazioni
•	Vede come opportunità la possibilità di svolgere nuove attività
•	Propone idee e osservazioni su come svolgere le sue attività
•	Si mantiene attivo/a e interessato/a al suo lavoro</v>
      </c>
      <c r="E45" s="74"/>
      <c r="F45" s="158"/>
      <c r="G45" s="159"/>
      <c r="H45" s="97" t="str">
        <f>IF(AND('ESEMPIO Scheda valutazione'!G45&gt;='Scale valutazione'!$A$24,G45&lt;'Scale valutazione'!$B$24),'Scale valutazione'!$C$24,IF(AND(G45&gt;='Scale valutazione'!$A$26,G45&lt;'Scale valutazione'!$B$26),'Scale valutazione'!$C$26,IF(AND(G45&gt;='Scale valutazione'!$A$28,G45&lt;'Scale valutazione'!$B$28),'Scale valutazione'!$C$28,IF(AND(G45&gt;='Scale valutazione'!$A$30,G45&lt;'Scale valutazione'!$B$30),'Scale valutazione'!$C$30,IF(AND(G45&gt;='Scale valutazione'!$A$32,G45&lt;'Scale valutazione'!$B$32),'Scale valutazione'!$C$32,IF(AND(G45&gt;='Scale valutazione'!$A$34,G45&lt;='Scale valutazione'!$B$34),'Scale valutazione'!$C$34,""))))))</f>
        <v>Insoddisfacente</v>
      </c>
    </row>
    <row r="46" spans="1:8" ht="94.5" customHeight="1">
      <c r="A46" s="96"/>
      <c r="B46" s="59" t="s">
        <v>20</v>
      </c>
      <c r="C46" s="60" t="s">
        <v>24</v>
      </c>
      <c r="D46" s="61" t="str">
        <f>IF(C46=Framework!E39,Framework!F39,IF(C46=Framework!E40,Framework!F40,IF(C46=Framework!E41,Framework!F41,"")))</f>
        <v>•	Investe energia e impegno nelle attività di sua competenza
•	Garantisce il completamento dei compiti che gli vengono affidati
•	Agisce con tenacia anche a fronte di difficoltà
•	Lavora facendo riferimento a standard di prestazione definiti</v>
      </c>
      <c r="E46" s="74" t="s">
        <v>196</v>
      </c>
      <c r="F46" s="158"/>
      <c r="G46" s="159"/>
      <c r="H46" s="97"/>
    </row>
    <row r="47" spans="1:8" ht="63">
      <c r="A47" s="96" t="s">
        <v>21</v>
      </c>
      <c r="B47" s="59" t="s">
        <v>22</v>
      </c>
      <c r="C47" s="60" t="s">
        <v>24</v>
      </c>
      <c r="D47" s="61" t="str">
        <f>IF(C47=Framework!E42,Framework!F42,IF(C47=Framework!E43,Framework!F43,IF(C47=Framework!E44,Framework!F44,"")))</f>
        <v>•	Suddivide le attività da svolgere in fasi di lavoro coerenti con gli obiettivi di breve periodo
•	Applica modalità e strumenti di lavoro coerenti con gli obiettivi di breve termine da raggiungere
•	Organizza le attività tenendo conto dei vincoli presenti nel suo ambito
•	Monitora gli avanzamenti del processo di lavoro a lui assegnato</v>
      </c>
      <c r="E47" s="74"/>
      <c r="F47" s="158">
        <v>0.2</v>
      </c>
      <c r="G47" s="159"/>
      <c r="H47" s="97" t="str">
        <f>IF(G47="","",IF(AND('ESEMPIO Scheda valutazione'!G47&gt;='Scale valutazione'!$A$42,G47&lt;'Scale valutazione'!$B$42),'Scale valutazione'!$C$42,IF(AND(G47&gt;='Scale valutazione'!$A$44,G47&lt;'Scale valutazione'!$B$44),'Scale valutazione'!$C$44,IF(AND(G47&gt;='Scale valutazione'!$A$46,G47&lt;'Scale valutazione'!$B$46),'Scale valutazione'!$C$46,IF(AND(G47&gt;='Scale valutazione'!$A$48,G47&lt;'Scale valutazione'!$B$48),'Scale valutazione'!$C$48,IF(AND(G47&gt;='Scale valutazione'!$A$50,G47&lt;'Scale valutazione'!$B$50),'Scale valutazione'!$C$50,IF(AND(G47&gt;='Scale valutazione'!$A$52,G47&lt;='Scale valutazione'!$B$52),'Scale valutazione'!$C$52,"")))))))</f>
        <v/>
      </c>
    </row>
    <row r="48" spans="1:8">
      <c r="A48" s="96"/>
      <c r="B48" s="71" t="s">
        <v>23</v>
      </c>
      <c r="C48" s="72"/>
      <c r="D48" s="73" t="str">
        <f>IF(C48=Framework!E45,Framework!F45,IF(C48=Framework!E46,Framework!F46,IF(C48=Framework!E47,Framework!F47,"")))</f>
        <v/>
      </c>
      <c r="E48" s="72"/>
      <c r="F48" s="158"/>
      <c r="G48" s="159"/>
      <c r="H48" s="97"/>
    </row>
    <row r="49" spans="1:10">
      <c r="A49" s="96"/>
      <c r="B49" s="71" t="s">
        <v>25</v>
      </c>
      <c r="C49" s="72"/>
      <c r="D49" s="73" t="str">
        <f>IF(C49=Framework!E48,Framework!F48,IF(C49=Framework!E49,Framework!F49,IF(C49=Framework!E50,Framework!F50,"")))</f>
        <v/>
      </c>
      <c r="E49" s="72"/>
      <c r="F49" s="158"/>
      <c r="G49" s="159"/>
      <c r="H49" s="97" t="str">
        <f>IF(AND('ESEMPIO Scheda valutazione'!G49&gt;='Scale valutazione'!$A$24,G49&lt;'Scale valutazione'!$B$24),'Scale valutazione'!$C$24,IF(AND(G49&gt;='Scale valutazione'!$A$26,G49&lt;'Scale valutazione'!$B$26),'Scale valutazione'!$C$26,IF(AND(G49&gt;='Scale valutazione'!$A$28,G49&lt;'Scale valutazione'!$B$28),'Scale valutazione'!$C$28,IF(AND(G49&gt;='Scale valutazione'!$A$30,G49&lt;'Scale valutazione'!$B$30),'Scale valutazione'!$C$30,IF(AND(G49&gt;='Scale valutazione'!$A$32,G49&lt;'Scale valutazione'!$B$32),'Scale valutazione'!$C$32,IF(AND(G49&gt;='Scale valutazione'!$A$34,G49&lt;='Scale valutazione'!$B$34),'Scale valutazione'!$C$34,""))))))</f>
        <v>Insoddisfacente</v>
      </c>
    </row>
    <row r="50" spans="1:10" ht="79" customHeight="1">
      <c r="A50" s="96"/>
      <c r="B50" s="59" t="s">
        <v>26</v>
      </c>
      <c r="C50" s="60" t="s">
        <v>24</v>
      </c>
      <c r="D50" s="61" t="str">
        <f>IF(C50=Framework!E51,Framework!F51,IF(C50=Framework!E52,Framework!F52,IF(C50=Framework!E53,Framework!F53,"")))</f>
        <v>•	È attento/a evitare gli sprechi di risorse economiche e materiali dell’amministrazione
•	Lavora mostrando attenzione alla tutela dei beni materiali e strumentali dell’amministrazione
•	Rispetta i criteri di impiego delle risorse dettati dall’organizzazione
•	Imposta le sue attività usando al meglio le risorse materiali e strumentali a disposizione</v>
      </c>
      <c r="E50" s="74" t="s">
        <v>196</v>
      </c>
      <c r="F50" s="158"/>
      <c r="G50" s="159"/>
      <c r="H50" s="97"/>
    </row>
    <row r="51" spans="1:10" ht="15.5">
      <c r="A51" s="81" t="s">
        <v>150</v>
      </c>
      <c r="B51" s="81"/>
      <c r="C51" s="81"/>
      <c r="D51" s="81"/>
      <c r="E51" s="81"/>
      <c r="F51" s="62">
        <f>SUM(F35:F50)</f>
        <v>1</v>
      </c>
      <c r="G51" s="63">
        <f>G35*F35+G39*F39+G43*F43+G47*F47</f>
        <v>0</v>
      </c>
      <c r="H51" s="63" t="str">
        <f>IF(G35="","",IF(AND('ESEMPIO Scheda valutazione'!G51&gt;='Scale valutazione'!$A$42,G51&lt;'Scale valutazione'!$B$42),'Scale valutazione'!$C$42,IF(AND(G51&gt;='Scale valutazione'!$A$44,G51&lt;'Scale valutazione'!$B$44),'Scale valutazione'!$C$44,IF(AND(G51&gt;='Scale valutazione'!$A$46,G51&lt;'Scale valutazione'!$B$46),'Scale valutazione'!$C$46,IF(AND(G51&gt;='Scale valutazione'!$A$48,G51&lt;'Scale valutazione'!$B$48),'Scale valutazione'!$C$48,IF(AND(G51&gt;='Scale valutazione'!$A$50,G51&lt;'Scale valutazione'!$B$50),'Scale valutazione'!$C$50,IF(AND(G51&gt;='Scale valutazione'!$A$52,G51&lt;='Scale valutazione'!$B$52),'Scale valutazione'!$C$52,"")))))))</f>
        <v/>
      </c>
    </row>
    <row r="52" spans="1:10" s="28" customFormat="1" ht="28.5" customHeight="1">
      <c r="A52" s="37"/>
      <c r="B52" s="37"/>
      <c r="C52" s="37"/>
      <c r="D52" s="37"/>
      <c r="E52" s="94" t="s">
        <v>191</v>
      </c>
      <c r="F52" s="94"/>
      <c r="G52" s="94"/>
      <c r="H52" s="45">
        <f>B8</f>
        <v>0.7</v>
      </c>
    </row>
    <row r="53" spans="1:10" ht="29" customHeight="1">
      <c r="A53" s="95"/>
      <c r="B53" s="95"/>
      <c r="C53" s="95"/>
      <c r="D53" s="95"/>
      <c r="E53" s="95"/>
      <c r="F53" s="95"/>
      <c r="G53" s="95"/>
      <c r="H53" s="95"/>
    </row>
    <row r="54" spans="1:10">
      <c r="A54" s="48"/>
    </row>
    <row r="55" spans="1:10" ht="15" thickBot="1">
      <c r="A55" s="48"/>
    </row>
    <row r="56" spans="1:10" ht="30" customHeight="1" thickBot="1">
      <c r="A56" s="82" t="s">
        <v>27</v>
      </c>
      <c r="B56" s="83"/>
      <c r="C56" s="83"/>
      <c r="D56" s="83"/>
      <c r="E56" s="83"/>
      <c r="F56" s="83"/>
      <c r="G56" s="83"/>
      <c r="H56" s="84"/>
    </row>
    <row r="57" spans="1:10" ht="19.5" thickBot="1">
      <c r="A57" s="49"/>
      <c r="B57" s="49"/>
      <c r="C57" s="49"/>
      <c r="D57" s="49"/>
      <c r="E57" s="49"/>
      <c r="F57" s="49"/>
      <c r="G57" s="49"/>
      <c r="H57" s="49"/>
    </row>
    <row r="58" spans="1:10" ht="19.5" thickBot="1">
      <c r="A58" s="85" t="s">
        <v>28</v>
      </c>
      <c r="B58" s="86"/>
      <c r="C58" s="50" t="str">
        <f>IF(H27="","",H27*H29+G51*H52)</f>
        <v/>
      </c>
      <c r="D58" s="51"/>
      <c r="E58" s="51"/>
      <c r="F58" s="51"/>
      <c r="G58" s="51"/>
      <c r="H58" s="51"/>
    </row>
    <row r="59" spans="1:10" ht="19.5" thickBot="1">
      <c r="A59" s="87"/>
      <c r="B59" s="88"/>
      <c r="C59" s="52" t="str">
        <f>IF(AND(C58&gt;='Scale valutazione'!$A$78,C58&lt;'Scale valutazione'!$B$78),'Scale valutazione'!$C$78,IF(AND(C58&gt;='Scale valutazione'!$A$80,C58&lt;'Scale valutazione'!$B$80),'Scale valutazione'!$C$80,IF(AND(C58&gt;='Scale valutazione'!$A$82,C58&lt;'Scale valutazione'!$B$82),'Scale valutazione'!$C$82,IF(AND(C58&gt;='Scale valutazione'!$A$84,C58&lt;'Scale valutazione'!$B$84),'Scale valutazione'!$C$84,IF(AND(C58&gt;='Scale valutazione'!$A$86,C58&lt;'Scale valutazione'!$B$86),'Scale valutazione'!$C$86,IF(AND(C58&gt;='Scale valutazione'!$A$88,C58&lt;='Scale valutazione'!$B$88),'Scale valutazione'!$C$88,""))))))</f>
        <v/>
      </c>
      <c r="D59" s="53"/>
      <c r="E59" s="51"/>
      <c r="F59" s="51"/>
      <c r="G59" s="51"/>
      <c r="H59" s="51"/>
    </row>
    <row r="60" spans="1:10" ht="19.5" thickBot="1">
      <c r="A60" s="54"/>
      <c r="B60" s="54"/>
      <c r="C60" s="49"/>
      <c r="D60" s="51"/>
      <c r="E60" s="51"/>
      <c r="F60" s="51"/>
      <c r="G60" s="51"/>
      <c r="H60" s="51"/>
    </row>
    <row r="61" spans="1:10" ht="67" customHeight="1" thickBot="1">
      <c r="A61" s="89" t="s">
        <v>29</v>
      </c>
      <c r="B61" s="90"/>
      <c r="C61" s="91" t="str">
        <f>IF(C59='Scale valutazione'!C77,'Scale valutazione'!D77,IF(C59='Scale valutazione'!C79,'Scale valutazione'!D79,IF(C59='Scale valutazione'!C81,'Scale valutazione'!D81,IF(C59='Scale valutazione'!C83,'Scale valutazione'!D83,IF(C59='Scale valutazione'!C85,'Scale valutazione'!D85,IF(C59='Scale valutazione'!C87,'Scale valutazione'!D87,""))))))</f>
        <v/>
      </c>
      <c r="D61" s="92"/>
      <c r="E61" s="92"/>
      <c r="F61" s="92"/>
      <c r="G61" s="92"/>
      <c r="H61" s="93"/>
      <c r="J61" s="53"/>
    </row>
    <row r="62" spans="1:10" ht="19">
      <c r="A62" s="51"/>
      <c r="B62" s="51"/>
      <c r="C62" s="51"/>
      <c r="D62" s="51"/>
      <c r="E62" s="51"/>
      <c r="F62" s="51"/>
      <c r="G62" s="51"/>
      <c r="H62" s="51"/>
    </row>
    <row r="63" spans="1:10" s="27" customFormat="1" ht="15.5">
      <c r="A63" s="80" t="s">
        <v>145</v>
      </c>
      <c r="B63" s="80"/>
      <c r="C63" s="80"/>
      <c r="D63" s="80"/>
      <c r="E63" s="80"/>
      <c r="F63" s="80"/>
      <c r="G63" s="80"/>
      <c r="H63" s="80"/>
      <c r="I63" s="57"/>
      <c r="J63" s="57"/>
    </row>
    <row r="64" spans="1:10" s="27" customFormat="1" ht="12.75" customHeight="1">
      <c r="I64" s="57"/>
      <c r="J64" s="57"/>
    </row>
    <row r="65" spans="1:8" s="28" customFormat="1" ht="34.5" customHeight="1">
      <c r="A65" s="67" t="s">
        <v>148</v>
      </c>
      <c r="B65" s="67" t="s">
        <v>146</v>
      </c>
      <c r="C65" s="67" t="s">
        <v>181</v>
      </c>
      <c r="D65" s="67" t="s">
        <v>184</v>
      </c>
      <c r="E65" s="79" t="s">
        <v>146</v>
      </c>
      <c r="F65" s="79"/>
      <c r="G65" s="79" t="s">
        <v>182</v>
      </c>
      <c r="H65" s="79"/>
    </row>
    <row r="66" spans="1:8" s="28" customFormat="1" ht="35.5" customHeight="1">
      <c r="A66" s="34"/>
      <c r="B66" s="36"/>
      <c r="C66" s="36"/>
      <c r="D66" s="36"/>
      <c r="E66" s="78"/>
      <c r="F66" s="78"/>
      <c r="G66" s="78"/>
      <c r="H66" s="78"/>
    </row>
    <row r="67" spans="1:8" s="28" customFormat="1" ht="33" customHeight="1"/>
    <row r="68" spans="1:8" s="28" customFormat="1" ht="15.5">
      <c r="A68" s="80" t="s">
        <v>147</v>
      </c>
      <c r="B68" s="80"/>
      <c r="C68" s="80"/>
      <c r="D68" s="80"/>
      <c r="E68" s="80"/>
      <c r="F68" s="80"/>
      <c r="G68" s="80"/>
      <c r="H68" s="80"/>
    </row>
    <row r="69" spans="1:8" s="28" customFormat="1" ht="12.75" customHeight="1"/>
    <row r="70" spans="1:8" s="28" customFormat="1" ht="33" customHeight="1">
      <c r="A70" s="67" t="s">
        <v>148</v>
      </c>
      <c r="B70" s="79" t="s">
        <v>143</v>
      </c>
      <c r="C70" s="79"/>
      <c r="D70" s="67" t="s">
        <v>146</v>
      </c>
      <c r="E70" s="79" t="s">
        <v>181</v>
      </c>
      <c r="F70" s="79"/>
      <c r="G70" s="79"/>
      <c r="H70" s="79"/>
    </row>
    <row r="71" spans="1:8" s="28" customFormat="1" ht="21.75" customHeight="1">
      <c r="A71" s="34"/>
      <c r="B71" s="78"/>
      <c r="C71" s="78"/>
      <c r="D71" s="36"/>
      <c r="E71" s="78"/>
      <c r="F71" s="78"/>
      <c r="G71" s="78"/>
      <c r="H71" s="78"/>
    </row>
    <row r="72" spans="1:8" s="28" customFormat="1" ht="33" customHeight="1"/>
    <row r="73" spans="1:8" s="28" customFormat="1" ht="33" customHeight="1">
      <c r="A73" s="67" t="s">
        <v>184</v>
      </c>
      <c r="B73" s="79" t="s">
        <v>144</v>
      </c>
      <c r="C73" s="79"/>
      <c r="D73" s="67" t="s">
        <v>146</v>
      </c>
      <c r="E73" s="79" t="s">
        <v>182</v>
      </c>
      <c r="F73" s="79"/>
      <c r="G73" s="79"/>
      <c r="H73" s="79"/>
    </row>
    <row r="74" spans="1:8" s="28" customFormat="1" ht="22.5" customHeight="1">
      <c r="A74" s="34"/>
      <c r="B74" s="78"/>
      <c r="C74" s="78"/>
      <c r="D74" s="36"/>
      <c r="E74" s="78"/>
      <c r="F74" s="78"/>
      <c r="G74" s="78"/>
      <c r="H74" s="78"/>
    </row>
  </sheetData>
  <mergeCells count="66">
    <mergeCell ref="A68:H68"/>
    <mergeCell ref="A6:B6"/>
    <mergeCell ref="A1:H1"/>
    <mergeCell ref="A3:B3"/>
    <mergeCell ref="D3:H3"/>
    <mergeCell ref="A4:B4"/>
    <mergeCell ref="D4:H4"/>
    <mergeCell ref="A12:H12"/>
    <mergeCell ref="F13:H13"/>
    <mergeCell ref="A14:B14"/>
    <mergeCell ref="A15:B17"/>
    <mergeCell ref="C15:C17"/>
    <mergeCell ref="G15:G17"/>
    <mergeCell ref="H15:H17"/>
    <mergeCell ref="A18:B20"/>
    <mergeCell ref="C18:C20"/>
    <mergeCell ref="G18:G20"/>
    <mergeCell ref="H18:H20"/>
    <mergeCell ref="A21:B23"/>
    <mergeCell ref="C21:C23"/>
    <mergeCell ref="G21:G23"/>
    <mergeCell ref="H21:H23"/>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43:A46"/>
    <mergeCell ref="F43:F46"/>
    <mergeCell ref="G43:G46"/>
    <mergeCell ref="H43:H46"/>
    <mergeCell ref="A47:A50"/>
    <mergeCell ref="F47:F50"/>
    <mergeCell ref="G47:G50"/>
    <mergeCell ref="H47:H50"/>
    <mergeCell ref="A58:B59"/>
    <mergeCell ref="A61:B61"/>
    <mergeCell ref="C61:H61"/>
    <mergeCell ref="E52:G52"/>
    <mergeCell ref="A53:H53"/>
    <mergeCell ref="A13:E13"/>
    <mergeCell ref="B74:C74"/>
    <mergeCell ref="E74:H74"/>
    <mergeCell ref="B70:C70"/>
    <mergeCell ref="E70:H70"/>
    <mergeCell ref="B71:C71"/>
    <mergeCell ref="E71:H71"/>
    <mergeCell ref="B73:C73"/>
    <mergeCell ref="E73:H73"/>
    <mergeCell ref="A63:H63"/>
    <mergeCell ref="E66:F66"/>
    <mergeCell ref="G66:H66"/>
    <mergeCell ref="E65:F65"/>
    <mergeCell ref="G65:H65"/>
    <mergeCell ref="A51:E51"/>
    <mergeCell ref="A56:H56"/>
  </mergeCells>
  <phoneticPr fontId="33" type="noConversion"/>
  <pageMargins left="0.7" right="0.7"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45C3-4707-445D-BC15-601AAFFC309B}">
  <sheetPr>
    <pageSetUpPr fitToPage="1"/>
  </sheetPr>
  <dimension ref="A1:AMJ75"/>
  <sheetViews>
    <sheetView topLeftCell="A46" zoomScale="90" zoomScaleNormal="90" workbookViewId="0">
      <selection activeCell="E61" sqref="E61"/>
    </sheetView>
  </sheetViews>
  <sheetFormatPr defaultRowHeight="14.5"/>
  <cols>
    <col min="1" max="1" width="23.26953125" style="46" customWidth="1"/>
    <col min="2" max="2" width="29.08984375" style="46" customWidth="1"/>
    <col min="3" max="3" width="21.1796875" style="46" customWidth="1"/>
    <col min="4" max="4" width="46.453125" style="46" customWidth="1"/>
    <col min="5" max="5" width="10.81640625" style="46" customWidth="1"/>
    <col min="6" max="6" width="11.08984375" style="46" customWidth="1"/>
    <col min="7" max="7" width="11.6328125" style="46" customWidth="1"/>
    <col min="8" max="8" width="16.54296875" style="46" customWidth="1"/>
    <col min="9" max="16384" width="8.7265625" style="46"/>
  </cols>
  <sheetData>
    <row r="1" spans="1:1024" s="29" customFormat="1" ht="33.5" customHeight="1">
      <c r="A1" s="121" t="s">
        <v>183</v>
      </c>
      <c r="B1" s="121"/>
      <c r="C1" s="121"/>
      <c r="D1" s="121"/>
      <c r="E1" s="121"/>
      <c r="F1" s="121"/>
      <c r="G1" s="121"/>
      <c r="H1" s="121"/>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c r="FH1" s="28"/>
      <c r="FI1" s="28"/>
      <c r="FJ1" s="28"/>
      <c r="FK1" s="28"/>
      <c r="FL1" s="28"/>
      <c r="FM1" s="28"/>
      <c r="FN1" s="28"/>
      <c r="FO1" s="28"/>
      <c r="FP1" s="28"/>
      <c r="FQ1" s="28"/>
      <c r="FR1" s="28"/>
      <c r="FS1" s="28"/>
      <c r="FT1" s="28"/>
      <c r="FU1" s="28"/>
      <c r="FV1" s="28"/>
      <c r="FW1" s="28"/>
      <c r="FX1" s="28"/>
      <c r="FY1" s="28"/>
      <c r="FZ1" s="28"/>
      <c r="GA1" s="28"/>
      <c r="GB1" s="28"/>
      <c r="GC1" s="28"/>
      <c r="GD1" s="28"/>
      <c r="GE1" s="28"/>
      <c r="GF1" s="28"/>
      <c r="GG1" s="28"/>
      <c r="GH1" s="28"/>
      <c r="GI1" s="28"/>
      <c r="GJ1" s="28"/>
      <c r="GK1" s="28"/>
      <c r="GL1" s="28"/>
      <c r="GM1" s="28"/>
      <c r="GN1" s="28"/>
      <c r="GO1" s="28"/>
      <c r="GP1" s="28"/>
      <c r="GQ1" s="28"/>
      <c r="GR1" s="28"/>
      <c r="GS1" s="28"/>
      <c r="GT1" s="28"/>
      <c r="GU1" s="28"/>
      <c r="GV1" s="28"/>
      <c r="GW1" s="28"/>
      <c r="GX1" s="28"/>
      <c r="GY1" s="28"/>
      <c r="GZ1" s="28"/>
      <c r="HA1" s="28"/>
      <c r="HB1" s="28"/>
      <c r="HC1" s="28"/>
      <c r="HD1" s="28"/>
      <c r="HE1" s="28"/>
      <c r="HF1" s="28"/>
      <c r="HG1" s="28"/>
      <c r="HH1" s="28"/>
      <c r="HI1" s="28"/>
      <c r="HJ1" s="28"/>
      <c r="HK1" s="28"/>
      <c r="HL1" s="28"/>
      <c r="HM1" s="28"/>
      <c r="HN1" s="28"/>
      <c r="HO1" s="28"/>
      <c r="HP1" s="28"/>
      <c r="HQ1" s="28"/>
      <c r="HR1" s="28"/>
      <c r="HS1" s="28"/>
      <c r="HT1" s="28"/>
      <c r="HU1" s="28"/>
      <c r="HV1" s="28"/>
      <c r="HW1" s="28"/>
      <c r="HX1" s="28"/>
      <c r="HY1" s="28"/>
      <c r="HZ1" s="28"/>
      <c r="IA1" s="28"/>
      <c r="IB1" s="28"/>
      <c r="IC1" s="28"/>
      <c r="ID1" s="28"/>
      <c r="IE1" s="28"/>
      <c r="IF1" s="28"/>
      <c r="IG1" s="28"/>
      <c r="IH1" s="28"/>
      <c r="II1" s="28"/>
      <c r="IJ1" s="28"/>
      <c r="IK1" s="28"/>
      <c r="IL1" s="28"/>
      <c r="IM1" s="28"/>
      <c r="IN1" s="28"/>
      <c r="IO1" s="28"/>
      <c r="IP1" s="28"/>
      <c r="IQ1" s="28"/>
      <c r="IR1" s="28"/>
      <c r="IS1" s="28"/>
      <c r="IT1" s="28"/>
      <c r="IU1" s="28"/>
      <c r="IV1" s="28"/>
      <c r="IW1" s="28"/>
      <c r="IX1" s="28"/>
      <c r="IY1" s="28"/>
      <c r="IZ1" s="28"/>
      <c r="JA1" s="28"/>
      <c r="JB1" s="28"/>
      <c r="JC1" s="28"/>
      <c r="JD1" s="28"/>
      <c r="JE1" s="28"/>
      <c r="JF1" s="28"/>
      <c r="JG1" s="28"/>
      <c r="JH1" s="28"/>
      <c r="JI1" s="28"/>
      <c r="JJ1" s="28"/>
      <c r="JK1" s="28"/>
      <c r="JL1" s="28"/>
      <c r="JM1" s="28"/>
      <c r="JN1" s="28"/>
      <c r="JO1" s="28"/>
      <c r="JP1" s="28"/>
      <c r="JQ1" s="28"/>
      <c r="JR1" s="28"/>
      <c r="JS1" s="28"/>
      <c r="JT1" s="28"/>
      <c r="JU1" s="28"/>
      <c r="JV1" s="28"/>
      <c r="JW1" s="28"/>
      <c r="JX1" s="28"/>
      <c r="JY1" s="28"/>
      <c r="JZ1" s="28"/>
      <c r="KA1" s="28"/>
      <c r="KB1" s="28"/>
      <c r="KC1" s="28"/>
      <c r="KD1" s="28"/>
      <c r="KE1" s="28"/>
      <c r="KF1" s="28"/>
      <c r="KG1" s="28"/>
      <c r="KH1" s="28"/>
      <c r="KI1" s="28"/>
      <c r="KJ1" s="28"/>
      <c r="KK1" s="28"/>
      <c r="KL1" s="28"/>
      <c r="KM1" s="28"/>
      <c r="KN1" s="28"/>
      <c r="KO1" s="28"/>
      <c r="KP1" s="28"/>
      <c r="KQ1" s="28"/>
      <c r="KR1" s="28"/>
      <c r="KS1" s="28"/>
      <c r="KT1" s="28"/>
      <c r="KU1" s="28"/>
      <c r="KV1" s="28"/>
      <c r="KW1" s="28"/>
      <c r="KX1" s="28"/>
      <c r="KY1" s="28"/>
      <c r="KZ1" s="28"/>
      <c r="LA1" s="28"/>
      <c r="LB1" s="28"/>
      <c r="LC1" s="28"/>
      <c r="LD1" s="28"/>
      <c r="LE1" s="28"/>
      <c r="LF1" s="28"/>
      <c r="LG1" s="28"/>
      <c r="LH1" s="28"/>
      <c r="LI1" s="28"/>
      <c r="LJ1" s="28"/>
      <c r="LK1" s="28"/>
      <c r="LL1" s="28"/>
      <c r="LM1" s="28"/>
      <c r="LN1" s="28"/>
      <c r="LO1" s="28"/>
      <c r="LP1" s="28"/>
      <c r="LQ1" s="28"/>
      <c r="LR1" s="28"/>
      <c r="LS1" s="28"/>
      <c r="LT1" s="28"/>
      <c r="LU1" s="28"/>
      <c r="LV1" s="28"/>
      <c r="LW1" s="28"/>
      <c r="LX1" s="28"/>
      <c r="LY1" s="28"/>
      <c r="LZ1" s="28"/>
      <c r="MA1" s="28"/>
      <c r="MB1" s="28"/>
      <c r="MC1" s="28"/>
      <c r="MD1" s="28"/>
      <c r="ME1" s="28"/>
      <c r="MF1" s="28"/>
      <c r="MG1" s="28"/>
      <c r="MH1" s="28"/>
      <c r="MI1" s="28"/>
      <c r="MJ1" s="28"/>
      <c r="MK1" s="28"/>
      <c r="ML1" s="28"/>
      <c r="MM1" s="28"/>
      <c r="MN1" s="28"/>
      <c r="MO1" s="28"/>
      <c r="MP1" s="28"/>
      <c r="MQ1" s="28"/>
      <c r="MR1" s="28"/>
      <c r="MS1" s="28"/>
      <c r="MT1" s="28"/>
      <c r="MU1" s="28"/>
      <c r="MV1" s="28"/>
      <c r="MW1" s="28"/>
      <c r="MX1" s="28"/>
      <c r="MY1" s="28"/>
      <c r="MZ1" s="28"/>
      <c r="NA1" s="28"/>
      <c r="NB1" s="28"/>
      <c r="NC1" s="28"/>
      <c r="ND1" s="28"/>
      <c r="NE1" s="28"/>
      <c r="NF1" s="28"/>
      <c r="NG1" s="28"/>
      <c r="NH1" s="28"/>
      <c r="NI1" s="28"/>
      <c r="NJ1" s="28"/>
      <c r="NK1" s="28"/>
      <c r="NL1" s="28"/>
      <c r="NM1" s="28"/>
      <c r="NN1" s="28"/>
      <c r="NO1" s="28"/>
      <c r="NP1" s="28"/>
      <c r="NQ1" s="28"/>
      <c r="NR1" s="28"/>
      <c r="NS1" s="28"/>
      <c r="NT1" s="28"/>
      <c r="NU1" s="28"/>
      <c r="NV1" s="28"/>
      <c r="NW1" s="28"/>
      <c r="NX1" s="28"/>
      <c r="NY1" s="28"/>
      <c r="NZ1" s="28"/>
      <c r="OA1" s="28"/>
      <c r="OB1" s="28"/>
      <c r="OC1" s="28"/>
      <c r="OD1" s="28"/>
      <c r="OE1" s="28"/>
      <c r="OF1" s="28"/>
      <c r="OG1" s="28"/>
      <c r="OH1" s="28"/>
      <c r="OI1" s="28"/>
      <c r="OJ1" s="28"/>
      <c r="OK1" s="28"/>
      <c r="OL1" s="28"/>
      <c r="OM1" s="28"/>
      <c r="ON1" s="28"/>
      <c r="OO1" s="28"/>
      <c r="OP1" s="28"/>
      <c r="OQ1" s="28"/>
      <c r="OR1" s="28"/>
      <c r="OS1" s="28"/>
      <c r="OT1" s="28"/>
      <c r="OU1" s="28"/>
      <c r="OV1" s="28"/>
      <c r="OW1" s="28"/>
      <c r="OX1" s="28"/>
      <c r="OY1" s="28"/>
      <c r="OZ1" s="28"/>
      <c r="PA1" s="28"/>
      <c r="PB1" s="28"/>
      <c r="PC1" s="28"/>
      <c r="PD1" s="28"/>
      <c r="PE1" s="28"/>
      <c r="PF1" s="28"/>
      <c r="PG1" s="28"/>
      <c r="PH1" s="28"/>
      <c r="PI1" s="28"/>
      <c r="PJ1" s="28"/>
      <c r="PK1" s="28"/>
      <c r="PL1" s="28"/>
      <c r="PM1" s="28"/>
      <c r="PN1" s="28"/>
      <c r="PO1" s="28"/>
      <c r="PP1" s="28"/>
      <c r="PQ1" s="28"/>
      <c r="PR1" s="28"/>
      <c r="PS1" s="28"/>
      <c r="PT1" s="28"/>
      <c r="PU1" s="28"/>
      <c r="PV1" s="28"/>
      <c r="PW1" s="28"/>
      <c r="PX1" s="28"/>
      <c r="PY1" s="28"/>
      <c r="PZ1" s="28"/>
      <c r="QA1" s="28"/>
      <c r="QB1" s="28"/>
      <c r="QC1" s="28"/>
      <c r="QD1" s="28"/>
      <c r="QE1" s="28"/>
      <c r="QF1" s="28"/>
      <c r="QG1" s="28"/>
      <c r="QH1" s="28"/>
      <c r="QI1" s="28"/>
      <c r="QJ1" s="28"/>
      <c r="QK1" s="28"/>
      <c r="QL1" s="28"/>
      <c r="QM1" s="28"/>
      <c r="QN1" s="28"/>
      <c r="QO1" s="28"/>
      <c r="QP1" s="28"/>
      <c r="QQ1" s="28"/>
      <c r="QR1" s="28"/>
      <c r="QS1" s="28"/>
      <c r="QT1" s="28"/>
      <c r="QU1" s="28"/>
      <c r="QV1" s="28"/>
      <c r="QW1" s="28"/>
      <c r="QX1" s="28"/>
      <c r="QY1" s="28"/>
      <c r="QZ1" s="28"/>
      <c r="RA1" s="28"/>
      <c r="RB1" s="28"/>
      <c r="RC1" s="28"/>
      <c r="RD1" s="28"/>
      <c r="RE1" s="28"/>
      <c r="RF1" s="28"/>
      <c r="RG1" s="28"/>
      <c r="RH1" s="28"/>
      <c r="RI1" s="28"/>
      <c r="RJ1" s="28"/>
      <c r="RK1" s="28"/>
      <c r="RL1" s="28"/>
      <c r="RM1" s="28"/>
      <c r="RN1" s="28"/>
      <c r="RO1" s="28"/>
      <c r="RP1" s="28"/>
      <c r="RQ1" s="28"/>
      <c r="RR1" s="28"/>
      <c r="RS1" s="28"/>
      <c r="RT1" s="28"/>
      <c r="RU1" s="28"/>
      <c r="RV1" s="28"/>
      <c r="RW1" s="28"/>
      <c r="RX1" s="28"/>
      <c r="RY1" s="28"/>
      <c r="RZ1" s="28"/>
      <c r="SA1" s="28"/>
      <c r="SB1" s="28"/>
      <c r="SC1" s="28"/>
      <c r="SD1" s="28"/>
      <c r="SE1" s="28"/>
      <c r="SF1" s="28"/>
      <c r="SG1" s="28"/>
      <c r="SH1" s="28"/>
      <c r="SI1" s="28"/>
      <c r="SJ1" s="28"/>
      <c r="SK1" s="28"/>
      <c r="SL1" s="28"/>
      <c r="SM1" s="28"/>
      <c r="SN1" s="28"/>
      <c r="SO1" s="28"/>
      <c r="SP1" s="28"/>
      <c r="SQ1" s="28"/>
      <c r="SR1" s="28"/>
      <c r="SS1" s="28"/>
      <c r="ST1" s="28"/>
      <c r="SU1" s="28"/>
      <c r="SV1" s="28"/>
      <c r="SW1" s="28"/>
      <c r="SX1" s="28"/>
      <c r="SY1" s="28"/>
      <c r="SZ1" s="28"/>
      <c r="TA1" s="28"/>
      <c r="TB1" s="28"/>
      <c r="TC1" s="28"/>
      <c r="TD1" s="28"/>
      <c r="TE1" s="28"/>
      <c r="TF1" s="28"/>
      <c r="TG1" s="28"/>
      <c r="TH1" s="28"/>
      <c r="TI1" s="28"/>
      <c r="TJ1" s="28"/>
      <c r="TK1" s="28"/>
      <c r="TL1" s="28"/>
      <c r="TM1" s="28"/>
      <c r="TN1" s="28"/>
      <c r="TO1" s="28"/>
      <c r="TP1" s="28"/>
      <c r="TQ1" s="28"/>
      <c r="TR1" s="28"/>
      <c r="TS1" s="28"/>
      <c r="TT1" s="28"/>
      <c r="TU1" s="28"/>
      <c r="TV1" s="28"/>
      <c r="TW1" s="28"/>
      <c r="TX1" s="28"/>
      <c r="TY1" s="28"/>
      <c r="TZ1" s="28"/>
      <c r="UA1" s="28"/>
      <c r="UB1" s="28"/>
      <c r="UC1" s="28"/>
      <c r="UD1" s="28"/>
      <c r="UE1" s="28"/>
      <c r="UF1" s="28"/>
      <c r="UG1" s="28"/>
      <c r="UH1" s="28"/>
      <c r="UI1" s="28"/>
      <c r="UJ1" s="28"/>
      <c r="UK1" s="28"/>
      <c r="UL1" s="28"/>
      <c r="UM1" s="28"/>
      <c r="UN1" s="28"/>
      <c r="UO1" s="28"/>
      <c r="UP1" s="28"/>
      <c r="UQ1" s="28"/>
      <c r="UR1" s="28"/>
      <c r="US1" s="28"/>
      <c r="UT1" s="28"/>
      <c r="UU1" s="28"/>
      <c r="UV1" s="28"/>
      <c r="UW1" s="28"/>
      <c r="UX1" s="28"/>
      <c r="UY1" s="28"/>
      <c r="UZ1" s="28"/>
      <c r="VA1" s="28"/>
      <c r="VB1" s="28"/>
      <c r="VC1" s="28"/>
      <c r="VD1" s="28"/>
      <c r="VE1" s="28"/>
      <c r="VF1" s="28"/>
      <c r="VG1" s="28"/>
      <c r="VH1" s="28"/>
      <c r="VI1" s="28"/>
      <c r="VJ1" s="28"/>
      <c r="VK1" s="28"/>
      <c r="VL1" s="28"/>
      <c r="VM1" s="28"/>
      <c r="VN1" s="28"/>
      <c r="VO1" s="28"/>
      <c r="VP1" s="28"/>
      <c r="VQ1" s="28"/>
      <c r="VR1" s="28"/>
      <c r="VS1" s="28"/>
      <c r="VT1" s="28"/>
      <c r="VU1" s="28"/>
      <c r="VV1" s="28"/>
      <c r="VW1" s="28"/>
      <c r="VX1" s="28"/>
      <c r="VY1" s="28"/>
      <c r="VZ1" s="28"/>
      <c r="WA1" s="28"/>
      <c r="WB1" s="28"/>
      <c r="WC1" s="28"/>
      <c r="WD1" s="28"/>
      <c r="WE1" s="28"/>
      <c r="WF1" s="28"/>
      <c r="WG1" s="28"/>
      <c r="WH1" s="28"/>
      <c r="WI1" s="28"/>
      <c r="WJ1" s="28"/>
      <c r="WK1" s="28"/>
      <c r="WL1" s="28"/>
      <c r="WM1" s="28"/>
      <c r="WN1" s="28"/>
      <c r="WO1" s="28"/>
      <c r="WP1" s="28"/>
      <c r="WQ1" s="28"/>
      <c r="WR1" s="28"/>
      <c r="WS1" s="28"/>
      <c r="WT1" s="28"/>
      <c r="WU1" s="28"/>
      <c r="WV1" s="28"/>
      <c r="WW1" s="28"/>
      <c r="WX1" s="28"/>
      <c r="WY1" s="28"/>
      <c r="WZ1" s="28"/>
      <c r="XA1" s="28"/>
      <c r="XB1" s="28"/>
      <c r="XC1" s="28"/>
      <c r="XD1" s="28"/>
      <c r="XE1" s="28"/>
      <c r="XF1" s="28"/>
      <c r="XG1" s="28"/>
      <c r="XH1" s="28"/>
      <c r="XI1" s="28"/>
      <c r="XJ1" s="28"/>
      <c r="XK1" s="28"/>
      <c r="XL1" s="28"/>
      <c r="XM1" s="28"/>
      <c r="XN1" s="28"/>
      <c r="XO1" s="28"/>
      <c r="XP1" s="28"/>
      <c r="XQ1" s="28"/>
      <c r="XR1" s="28"/>
      <c r="XS1" s="28"/>
      <c r="XT1" s="28"/>
      <c r="XU1" s="28"/>
      <c r="XV1" s="28"/>
      <c r="XW1" s="28"/>
      <c r="XX1" s="28"/>
      <c r="XY1" s="28"/>
      <c r="XZ1" s="28"/>
      <c r="YA1" s="28"/>
      <c r="YB1" s="28"/>
      <c r="YC1" s="28"/>
      <c r="YD1" s="28"/>
      <c r="YE1" s="28"/>
      <c r="YF1" s="28"/>
      <c r="YG1" s="28"/>
      <c r="YH1" s="28"/>
      <c r="YI1" s="28"/>
      <c r="YJ1" s="28"/>
      <c r="YK1" s="28"/>
      <c r="YL1" s="28"/>
      <c r="YM1" s="28"/>
      <c r="YN1" s="28"/>
      <c r="YO1" s="28"/>
      <c r="YP1" s="28"/>
      <c r="YQ1" s="28"/>
      <c r="YR1" s="28"/>
      <c r="YS1" s="28"/>
      <c r="YT1" s="28"/>
      <c r="YU1" s="28"/>
      <c r="YV1" s="28"/>
      <c r="YW1" s="28"/>
      <c r="YX1" s="28"/>
      <c r="YY1" s="28"/>
      <c r="YZ1" s="28"/>
      <c r="ZA1" s="28"/>
      <c r="ZB1" s="28"/>
      <c r="ZC1" s="28"/>
      <c r="ZD1" s="28"/>
      <c r="ZE1" s="28"/>
      <c r="ZF1" s="28"/>
      <c r="ZG1" s="28"/>
      <c r="ZH1" s="28"/>
      <c r="ZI1" s="28"/>
      <c r="ZJ1" s="28"/>
      <c r="ZK1" s="28"/>
      <c r="ZL1" s="28"/>
      <c r="ZM1" s="28"/>
      <c r="ZN1" s="28"/>
      <c r="ZO1" s="28"/>
      <c r="ZP1" s="28"/>
      <c r="ZQ1" s="28"/>
      <c r="ZR1" s="28"/>
      <c r="ZS1" s="28"/>
      <c r="ZT1" s="28"/>
      <c r="ZU1" s="28"/>
      <c r="ZV1" s="28"/>
      <c r="ZW1" s="28"/>
      <c r="ZX1" s="28"/>
      <c r="ZY1" s="28"/>
      <c r="ZZ1" s="28"/>
      <c r="AAA1" s="28"/>
      <c r="AAB1" s="28"/>
      <c r="AAC1" s="28"/>
      <c r="AAD1" s="28"/>
      <c r="AAE1" s="28"/>
      <c r="AAF1" s="28"/>
      <c r="AAG1" s="28"/>
      <c r="AAH1" s="28"/>
      <c r="AAI1" s="28"/>
      <c r="AAJ1" s="28"/>
      <c r="AAK1" s="28"/>
      <c r="AAL1" s="28"/>
      <c r="AAM1" s="28"/>
      <c r="AAN1" s="28"/>
      <c r="AAO1" s="28"/>
      <c r="AAP1" s="28"/>
      <c r="AAQ1" s="28"/>
      <c r="AAR1" s="28"/>
      <c r="AAS1" s="28"/>
      <c r="AAT1" s="28"/>
      <c r="AAU1" s="28"/>
      <c r="AAV1" s="28"/>
      <c r="AAW1" s="28"/>
      <c r="AAX1" s="28"/>
      <c r="AAY1" s="28"/>
      <c r="AAZ1" s="28"/>
      <c r="ABA1" s="28"/>
      <c r="ABB1" s="28"/>
      <c r="ABC1" s="28"/>
      <c r="ABD1" s="28"/>
      <c r="ABE1" s="28"/>
      <c r="ABF1" s="28"/>
      <c r="ABG1" s="28"/>
      <c r="ABH1" s="28"/>
      <c r="ABI1" s="28"/>
      <c r="ABJ1" s="28"/>
      <c r="ABK1" s="28"/>
      <c r="ABL1" s="28"/>
      <c r="ABM1" s="28"/>
      <c r="ABN1" s="28"/>
      <c r="ABO1" s="28"/>
      <c r="ABP1" s="28"/>
      <c r="ABQ1" s="28"/>
      <c r="ABR1" s="28"/>
      <c r="ABS1" s="28"/>
      <c r="ABT1" s="28"/>
      <c r="ABU1" s="28"/>
      <c r="ABV1" s="28"/>
      <c r="ABW1" s="28"/>
      <c r="ABX1" s="28"/>
      <c r="ABY1" s="28"/>
      <c r="ABZ1" s="28"/>
      <c r="ACA1" s="28"/>
      <c r="ACB1" s="28"/>
      <c r="ACC1" s="28"/>
      <c r="ACD1" s="28"/>
      <c r="ACE1" s="28"/>
      <c r="ACF1" s="28"/>
      <c r="ACG1" s="28"/>
      <c r="ACH1" s="28"/>
      <c r="ACI1" s="28"/>
      <c r="ACJ1" s="28"/>
      <c r="ACK1" s="28"/>
      <c r="ACL1" s="28"/>
      <c r="ACM1" s="28"/>
      <c r="ACN1" s="28"/>
      <c r="ACO1" s="28"/>
      <c r="ACP1" s="28"/>
      <c r="ACQ1" s="28"/>
      <c r="ACR1" s="28"/>
      <c r="ACS1" s="28"/>
      <c r="ACT1" s="28"/>
      <c r="ACU1" s="28"/>
      <c r="ACV1" s="28"/>
      <c r="ACW1" s="28"/>
      <c r="ACX1" s="28"/>
      <c r="ACY1" s="28"/>
      <c r="ACZ1" s="28"/>
      <c r="ADA1" s="28"/>
      <c r="ADB1" s="28"/>
      <c r="ADC1" s="28"/>
      <c r="ADD1" s="28"/>
      <c r="ADE1" s="28"/>
      <c r="ADF1" s="28"/>
      <c r="ADG1" s="28"/>
      <c r="ADH1" s="28"/>
      <c r="ADI1" s="28"/>
      <c r="ADJ1" s="28"/>
      <c r="ADK1" s="28"/>
      <c r="ADL1" s="28"/>
      <c r="ADM1" s="28"/>
      <c r="ADN1" s="28"/>
      <c r="ADO1" s="28"/>
      <c r="ADP1" s="28"/>
      <c r="ADQ1" s="28"/>
      <c r="ADR1" s="28"/>
      <c r="ADS1" s="28"/>
      <c r="ADT1" s="28"/>
      <c r="ADU1" s="28"/>
      <c r="ADV1" s="28"/>
      <c r="ADW1" s="28"/>
      <c r="ADX1" s="28"/>
      <c r="ADY1" s="28"/>
      <c r="ADZ1" s="28"/>
      <c r="AEA1" s="28"/>
      <c r="AEB1" s="28"/>
      <c r="AEC1" s="28"/>
      <c r="AED1" s="28"/>
      <c r="AEE1" s="28"/>
      <c r="AEF1" s="28"/>
      <c r="AEG1" s="28"/>
      <c r="AEH1" s="28"/>
      <c r="AEI1" s="28"/>
      <c r="AEJ1" s="28"/>
      <c r="AEK1" s="28"/>
      <c r="AEL1" s="28"/>
      <c r="AEM1" s="28"/>
      <c r="AEN1" s="28"/>
      <c r="AEO1" s="28"/>
      <c r="AEP1" s="28"/>
      <c r="AEQ1" s="28"/>
      <c r="AER1" s="28"/>
      <c r="AES1" s="28"/>
      <c r="AET1" s="28"/>
      <c r="AEU1" s="28"/>
      <c r="AEV1" s="28"/>
      <c r="AEW1" s="28"/>
      <c r="AEX1" s="28"/>
      <c r="AEY1" s="28"/>
      <c r="AEZ1" s="28"/>
      <c r="AFA1" s="28"/>
      <c r="AFB1" s="28"/>
      <c r="AFC1" s="28"/>
      <c r="AFD1" s="28"/>
      <c r="AFE1" s="28"/>
      <c r="AFF1" s="28"/>
      <c r="AFG1" s="28"/>
      <c r="AFH1" s="28"/>
      <c r="AFI1" s="28"/>
      <c r="AFJ1" s="28"/>
      <c r="AFK1" s="28"/>
      <c r="AFL1" s="28"/>
      <c r="AFM1" s="28"/>
      <c r="AFN1" s="28"/>
      <c r="AFO1" s="28"/>
      <c r="AFP1" s="28"/>
      <c r="AFQ1" s="28"/>
      <c r="AFR1" s="28"/>
      <c r="AFS1" s="28"/>
      <c r="AFT1" s="28"/>
      <c r="AFU1" s="28"/>
      <c r="AFV1" s="28"/>
      <c r="AFW1" s="28"/>
      <c r="AFX1" s="28"/>
      <c r="AFY1" s="28"/>
      <c r="AFZ1" s="28"/>
      <c r="AGA1" s="28"/>
      <c r="AGB1" s="28"/>
      <c r="AGC1" s="28"/>
      <c r="AGD1" s="28"/>
      <c r="AGE1" s="28"/>
      <c r="AGF1" s="28"/>
      <c r="AGG1" s="28"/>
      <c r="AGH1" s="28"/>
      <c r="AGI1" s="28"/>
      <c r="AGJ1" s="28"/>
      <c r="AGK1" s="28"/>
      <c r="AGL1" s="28"/>
      <c r="AGM1" s="28"/>
      <c r="AGN1" s="28"/>
      <c r="AGO1" s="28"/>
      <c r="AGP1" s="28"/>
      <c r="AGQ1" s="28"/>
      <c r="AGR1" s="28"/>
      <c r="AGS1" s="28"/>
      <c r="AGT1" s="28"/>
      <c r="AGU1" s="28"/>
      <c r="AGV1" s="28"/>
      <c r="AGW1" s="28"/>
      <c r="AGX1" s="28"/>
      <c r="AGY1" s="28"/>
      <c r="AGZ1" s="28"/>
      <c r="AHA1" s="28"/>
      <c r="AHB1" s="28"/>
      <c r="AHC1" s="28"/>
      <c r="AHD1" s="28"/>
      <c r="AHE1" s="28"/>
      <c r="AHF1" s="28"/>
      <c r="AHG1" s="28"/>
      <c r="AHH1" s="28"/>
      <c r="AHI1" s="28"/>
      <c r="AHJ1" s="28"/>
      <c r="AHK1" s="28"/>
      <c r="AHL1" s="28"/>
      <c r="AHM1" s="28"/>
      <c r="AHN1" s="28"/>
      <c r="AHO1" s="28"/>
      <c r="AHP1" s="28"/>
      <c r="AHQ1" s="28"/>
      <c r="AHR1" s="28"/>
      <c r="AHS1" s="28"/>
      <c r="AHT1" s="28"/>
      <c r="AHU1" s="28"/>
      <c r="AHV1" s="28"/>
      <c r="AHW1" s="28"/>
      <c r="AHX1" s="28"/>
      <c r="AHY1" s="28"/>
      <c r="AHZ1" s="28"/>
      <c r="AIA1" s="28"/>
      <c r="AIB1" s="28"/>
      <c r="AIC1" s="28"/>
      <c r="AID1" s="28"/>
      <c r="AIE1" s="28"/>
      <c r="AIF1" s="28"/>
      <c r="AIG1" s="28"/>
      <c r="AIH1" s="28"/>
      <c r="AII1" s="28"/>
      <c r="AIJ1" s="28"/>
      <c r="AIK1" s="28"/>
      <c r="AIL1" s="28"/>
      <c r="AIM1" s="28"/>
      <c r="AIN1" s="28"/>
      <c r="AIO1" s="28"/>
      <c r="AIP1" s="28"/>
      <c r="AIQ1" s="28"/>
      <c r="AIR1" s="28"/>
      <c r="AIS1" s="28"/>
      <c r="AIT1" s="28"/>
      <c r="AIU1" s="28"/>
      <c r="AIV1" s="28"/>
      <c r="AIW1" s="28"/>
      <c r="AIX1" s="28"/>
      <c r="AIY1" s="28"/>
      <c r="AIZ1" s="28"/>
      <c r="AJA1" s="28"/>
      <c r="AJB1" s="28"/>
      <c r="AJC1" s="28"/>
      <c r="AJD1" s="28"/>
      <c r="AJE1" s="28"/>
      <c r="AJF1" s="28"/>
      <c r="AJG1" s="28"/>
      <c r="AJH1" s="28"/>
      <c r="AJI1" s="28"/>
      <c r="AJJ1" s="28"/>
      <c r="AJK1" s="28"/>
      <c r="AJL1" s="28"/>
      <c r="AJM1" s="28"/>
      <c r="AJN1" s="28"/>
      <c r="AJO1" s="28"/>
      <c r="AJP1" s="28"/>
      <c r="AJQ1" s="28"/>
      <c r="AJR1" s="28"/>
      <c r="AJS1" s="28"/>
      <c r="AJT1" s="28"/>
      <c r="AJU1" s="28"/>
      <c r="AJV1" s="28"/>
      <c r="AJW1" s="28"/>
      <c r="AJX1" s="28"/>
      <c r="AJY1" s="28"/>
      <c r="AJZ1" s="28"/>
      <c r="AKA1" s="28"/>
      <c r="AKB1" s="28"/>
      <c r="AKC1" s="28"/>
      <c r="AKD1" s="28"/>
      <c r="AKE1" s="28"/>
      <c r="AKF1" s="28"/>
      <c r="AKG1" s="28"/>
      <c r="AKH1" s="28"/>
      <c r="AKI1" s="28"/>
      <c r="AKJ1" s="28"/>
      <c r="AKK1" s="28"/>
      <c r="AKL1" s="28"/>
      <c r="AKM1" s="28"/>
      <c r="AKN1" s="28"/>
      <c r="AKO1" s="28"/>
      <c r="AKP1" s="28"/>
      <c r="AKQ1" s="28"/>
      <c r="AKR1" s="28"/>
      <c r="AKS1" s="28"/>
      <c r="AKT1" s="28"/>
      <c r="AKU1" s="28"/>
      <c r="AKV1" s="28"/>
      <c r="AKW1" s="28"/>
      <c r="AKX1" s="28"/>
      <c r="AKY1" s="28"/>
      <c r="AKZ1" s="28"/>
      <c r="ALA1" s="28"/>
      <c r="ALB1" s="28"/>
      <c r="ALC1" s="28"/>
      <c r="ALD1" s="28"/>
      <c r="ALE1" s="28"/>
      <c r="ALF1" s="28"/>
      <c r="ALG1" s="28"/>
      <c r="ALH1" s="28"/>
      <c r="ALI1" s="28"/>
      <c r="ALJ1" s="28"/>
      <c r="ALK1" s="28"/>
      <c r="ALL1" s="28"/>
      <c r="ALM1" s="28"/>
      <c r="ALN1" s="28"/>
      <c r="ALO1" s="28"/>
      <c r="ALP1" s="28"/>
      <c r="ALQ1" s="28"/>
      <c r="ALR1" s="28"/>
      <c r="ALS1" s="28"/>
      <c r="ALT1" s="28"/>
      <c r="ALU1" s="28"/>
      <c r="ALV1" s="28"/>
      <c r="ALW1" s="28"/>
      <c r="ALX1" s="28"/>
      <c r="ALY1" s="28"/>
      <c r="ALZ1" s="28"/>
      <c r="AMA1" s="28"/>
      <c r="AMB1" s="28"/>
      <c r="AMC1" s="28"/>
      <c r="AMD1" s="28"/>
      <c r="AME1" s="28"/>
      <c r="AMF1" s="28"/>
      <c r="AMG1" s="28"/>
      <c r="AMH1" s="28"/>
      <c r="AMI1" s="28"/>
      <c r="AMJ1" s="28"/>
    </row>
    <row r="2" spans="1:1024" s="29" customFormat="1">
      <c r="A2" s="28"/>
      <c r="B2" s="28"/>
      <c r="C2" s="28"/>
      <c r="D2" s="28"/>
      <c r="E2" s="30"/>
      <c r="F2" s="30"/>
      <c r="G2" s="30"/>
      <c r="H2" s="31"/>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8"/>
      <c r="GB2" s="28"/>
      <c r="GC2" s="28"/>
      <c r="GD2" s="28"/>
      <c r="GE2" s="28"/>
      <c r="GF2" s="28"/>
      <c r="GG2" s="28"/>
      <c r="GH2" s="28"/>
      <c r="GI2" s="28"/>
      <c r="GJ2" s="28"/>
      <c r="GK2" s="28"/>
      <c r="GL2" s="28"/>
      <c r="GM2" s="28"/>
      <c r="GN2" s="28"/>
      <c r="GO2" s="28"/>
      <c r="GP2" s="28"/>
      <c r="GQ2" s="28"/>
      <c r="GR2" s="28"/>
      <c r="GS2" s="28"/>
      <c r="GT2" s="28"/>
      <c r="GU2" s="28"/>
      <c r="GV2" s="28"/>
      <c r="GW2" s="28"/>
      <c r="GX2" s="28"/>
      <c r="GY2" s="28"/>
      <c r="GZ2" s="28"/>
      <c r="HA2" s="28"/>
      <c r="HB2" s="28"/>
      <c r="HC2" s="28"/>
      <c r="HD2" s="28"/>
      <c r="HE2" s="28"/>
      <c r="HF2" s="28"/>
      <c r="HG2" s="28"/>
      <c r="HH2" s="28"/>
      <c r="HI2" s="28"/>
      <c r="HJ2" s="28"/>
      <c r="HK2" s="28"/>
      <c r="HL2" s="28"/>
      <c r="HM2" s="28"/>
      <c r="HN2" s="28"/>
      <c r="HO2" s="28"/>
      <c r="HP2" s="28"/>
      <c r="HQ2" s="28"/>
      <c r="HR2" s="28"/>
      <c r="HS2" s="28"/>
      <c r="HT2" s="28"/>
      <c r="HU2" s="28"/>
      <c r="HV2" s="28"/>
      <c r="HW2" s="28"/>
      <c r="HX2" s="28"/>
      <c r="HY2" s="28"/>
      <c r="HZ2" s="28"/>
      <c r="IA2" s="28"/>
      <c r="IB2" s="28"/>
      <c r="IC2" s="28"/>
      <c r="ID2" s="28"/>
      <c r="IE2" s="28"/>
      <c r="IF2" s="28"/>
      <c r="IG2" s="28"/>
      <c r="IH2" s="28"/>
      <c r="II2" s="28"/>
      <c r="IJ2" s="28"/>
      <c r="IK2" s="28"/>
      <c r="IL2" s="28"/>
      <c r="IM2" s="28"/>
      <c r="IN2" s="28"/>
      <c r="IO2" s="28"/>
      <c r="IP2" s="28"/>
      <c r="IQ2" s="28"/>
      <c r="IR2" s="28"/>
      <c r="IS2" s="28"/>
      <c r="IT2" s="28"/>
      <c r="IU2" s="28"/>
      <c r="IV2" s="28"/>
      <c r="IW2" s="28"/>
      <c r="IX2" s="28"/>
      <c r="IY2" s="28"/>
      <c r="IZ2" s="28"/>
      <c r="JA2" s="28"/>
      <c r="JB2" s="28"/>
      <c r="JC2" s="28"/>
      <c r="JD2" s="28"/>
      <c r="JE2" s="28"/>
      <c r="JF2" s="28"/>
      <c r="JG2" s="28"/>
      <c r="JH2" s="28"/>
      <c r="JI2" s="28"/>
      <c r="JJ2" s="28"/>
      <c r="JK2" s="28"/>
      <c r="JL2" s="28"/>
      <c r="JM2" s="28"/>
      <c r="JN2" s="28"/>
      <c r="JO2" s="28"/>
      <c r="JP2" s="28"/>
      <c r="JQ2" s="28"/>
      <c r="JR2" s="28"/>
      <c r="JS2" s="28"/>
      <c r="JT2" s="28"/>
      <c r="JU2" s="28"/>
      <c r="JV2" s="28"/>
      <c r="JW2" s="28"/>
      <c r="JX2" s="28"/>
      <c r="JY2" s="28"/>
      <c r="JZ2" s="28"/>
      <c r="KA2" s="28"/>
      <c r="KB2" s="28"/>
      <c r="KC2" s="28"/>
      <c r="KD2" s="28"/>
      <c r="KE2" s="28"/>
      <c r="KF2" s="28"/>
      <c r="KG2" s="28"/>
      <c r="KH2" s="28"/>
      <c r="KI2" s="28"/>
      <c r="KJ2" s="28"/>
      <c r="KK2" s="28"/>
      <c r="KL2" s="28"/>
      <c r="KM2" s="28"/>
      <c r="KN2" s="28"/>
      <c r="KO2" s="28"/>
      <c r="KP2" s="28"/>
      <c r="KQ2" s="28"/>
      <c r="KR2" s="28"/>
      <c r="KS2" s="28"/>
      <c r="KT2" s="28"/>
      <c r="KU2" s="28"/>
      <c r="KV2" s="28"/>
      <c r="KW2" s="28"/>
      <c r="KX2" s="28"/>
      <c r="KY2" s="28"/>
      <c r="KZ2" s="28"/>
      <c r="LA2" s="28"/>
      <c r="LB2" s="28"/>
      <c r="LC2" s="28"/>
      <c r="LD2" s="28"/>
      <c r="LE2" s="28"/>
      <c r="LF2" s="28"/>
      <c r="LG2" s="28"/>
      <c r="LH2" s="28"/>
      <c r="LI2" s="28"/>
      <c r="LJ2" s="28"/>
      <c r="LK2" s="28"/>
      <c r="LL2" s="28"/>
      <c r="LM2" s="28"/>
      <c r="LN2" s="28"/>
      <c r="LO2" s="28"/>
      <c r="LP2" s="28"/>
      <c r="LQ2" s="28"/>
      <c r="LR2" s="28"/>
      <c r="LS2" s="28"/>
      <c r="LT2" s="28"/>
      <c r="LU2" s="28"/>
      <c r="LV2" s="28"/>
      <c r="LW2" s="28"/>
      <c r="LX2" s="28"/>
      <c r="LY2" s="28"/>
      <c r="LZ2" s="28"/>
      <c r="MA2" s="28"/>
      <c r="MB2" s="28"/>
      <c r="MC2" s="28"/>
      <c r="MD2" s="28"/>
      <c r="ME2" s="28"/>
      <c r="MF2" s="28"/>
      <c r="MG2" s="28"/>
      <c r="MH2" s="28"/>
      <c r="MI2" s="28"/>
      <c r="MJ2" s="28"/>
      <c r="MK2" s="28"/>
      <c r="ML2" s="28"/>
      <c r="MM2" s="28"/>
      <c r="MN2" s="28"/>
      <c r="MO2" s="28"/>
      <c r="MP2" s="28"/>
      <c r="MQ2" s="28"/>
      <c r="MR2" s="28"/>
      <c r="MS2" s="28"/>
      <c r="MT2" s="28"/>
      <c r="MU2" s="28"/>
      <c r="MV2" s="28"/>
      <c r="MW2" s="28"/>
      <c r="MX2" s="28"/>
      <c r="MY2" s="28"/>
      <c r="MZ2" s="28"/>
      <c r="NA2" s="28"/>
      <c r="NB2" s="28"/>
      <c r="NC2" s="28"/>
      <c r="ND2" s="28"/>
      <c r="NE2" s="28"/>
      <c r="NF2" s="28"/>
      <c r="NG2" s="28"/>
      <c r="NH2" s="28"/>
      <c r="NI2" s="28"/>
      <c r="NJ2" s="28"/>
      <c r="NK2" s="28"/>
      <c r="NL2" s="28"/>
      <c r="NM2" s="28"/>
      <c r="NN2" s="28"/>
      <c r="NO2" s="28"/>
      <c r="NP2" s="28"/>
      <c r="NQ2" s="28"/>
      <c r="NR2" s="28"/>
      <c r="NS2" s="28"/>
      <c r="NT2" s="28"/>
      <c r="NU2" s="28"/>
      <c r="NV2" s="28"/>
      <c r="NW2" s="28"/>
      <c r="NX2" s="28"/>
      <c r="NY2" s="28"/>
      <c r="NZ2" s="28"/>
      <c r="OA2" s="28"/>
      <c r="OB2" s="28"/>
      <c r="OC2" s="28"/>
      <c r="OD2" s="28"/>
      <c r="OE2" s="28"/>
      <c r="OF2" s="28"/>
      <c r="OG2" s="28"/>
      <c r="OH2" s="28"/>
      <c r="OI2" s="28"/>
      <c r="OJ2" s="28"/>
      <c r="OK2" s="28"/>
      <c r="OL2" s="28"/>
      <c r="OM2" s="28"/>
      <c r="ON2" s="28"/>
      <c r="OO2" s="28"/>
      <c r="OP2" s="28"/>
      <c r="OQ2" s="28"/>
      <c r="OR2" s="28"/>
      <c r="OS2" s="28"/>
      <c r="OT2" s="28"/>
      <c r="OU2" s="28"/>
      <c r="OV2" s="28"/>
      <c r="OW2" s="28"/>
      <c r="OX2" s="28"/>
      <c r="OY2" s="28"/>
      <c r="OZ2" s="28"/>
      <c r="PA2" s="28"/>
      <c r="PB2" s="28"/>
      <c r="PC2" s="28"/>
      <c r="PD2" s="28"/>
      <c r="PE2" s="28"/>
      <c r="PF2" s="28"/>
      <c r="PG2" s="28"/>
      <c r="PH2" s="28"/>
      <c r="PI2" s="28"/>
      <c r="PJ2" s="28"/>
      <c r="PK2" s="28"/>
      <c r="PL2" s="28"/>
      <c r="PM2" s="28"/>
      <c r="PN2" s="28"/>
      <c r="PO2" s="28"/>
      <c r="PP2" s="28"/>
      <c r="PQ2" s="28"/>
      <c r="PR2" s="28"/>
      <c r="PS2" s="28"/>
      <c r="PT2" s="28"/>
      <c r="PU2" s="28"/>
      <c r="PV2" s="28"/>
      <c r="PW2" s="28"/>
      <c r="PX2" s="28"/>
      <c r="PY2" s="28"/>
      <c r="PZ2" s="28"/>
      <c r="QA2" s="28"/>
      <c r="QB2" s="28"/>
      <c r="QC2" s="28"/>
      <c r="QD2" s="28"/>
      <c r="QE2" s="28"/>
      <c r="QF2" s="28"/>
      <c r="QG2" s="28"/>
      <c r="QH2" s="28"/>
      <c r="QI2" s="28"/>
      <c r="QJ2" s="28"/>
      <c r="QK2" s="28"/>
      <c r="QL2" s="28"/>
      <c r="QM2" s="28"/>
      <c r="QN2" s="28"/>
      <c r="QO2" s="28"/>
      <c r="QP2" s="28"/>
      <c r="QQ2" s="28"/>
      <c r="QR2" s="28"/>
      <c r="QS2" s="28"/>
      <c r="QT2" s="28"/>
      <c r="QU2" s="28"/>
      <c r="QV2" s="28"/>
      <c r="QW2" s="28"/>
      <c r="QX2" s="28"/>
      <c r="QY2" s="28"/>
      <c r="QZ2" s="28"/>
      <c r="RA2" s="28"/>
      <c r="RB2" s="28"/>
      <c r="RC2" s="28"/>
      <c r="RD2" s="28"/>
      <c r="RE2" s="28"/>
      <c r="RF2" s="28"/>
      <c r="RG2" s="28"/>
      <c r="RH2" s="28"/>
      <c r="RI2" s="28"/>
      <c r="RJ2" s="28"/>
      <c r="RK2" s="28"/>
      <c r="RL2" s="28"/>
      <c r="RM2" s="28"/>
      <c r="RN2" s="28"/>
      <c r="RO2" s="28"/>
      <c r="RP2" s="28"/>
      <c r="RQ2" s="28"/>
      <c r="RR2" s="28"/>
      <c r="RS2" s="28"/>
      <c r="RT2" s="28"/>
      <c r="RU2" s="28"/>
      <c r="RV2" s="28"/>
      <c r="RW2" s="28"/>
      <c r="RX2" s="28"/>
      <c r="RY2" s="28"/>
      <c r="RZ2" s="28"/>
      <c r="SA2" s="28"/>
      <c r="SB2" s="28"/>
      <c r="SC2" s="28"/>
      <c r="SD2" s="28"/>
      <c r="SE2" s="28"/>
      <c r="SF2" s="28"/>
      <c r="SG2" s="28"/>
      <c r="SH2" s="28"/>
      <c r="SI2" s="28"/>
      <c r="SJ2" s="28"/>
      <c r="SK2" s="28"/>
      <c r="SL2" s="28"/>
      <c r="SM2" s="28"/>
      <c r="SN2" s="28"/>
      <c r="SO2" s="28"/>
      <c r="SP2" s="28"/>
      <c r="SQ2" s="28"/>
      <c r="SR2" s="28"/>
      <c r="SS2" s="28"/>
      <c r="ST2" s="28"/>
      <c r="SU2" s="28"/>
      <c r="SV2" s="28"/>
      <c r="SW2" s="28"/>
      <c r="SX2" s="28"/>
      <c r="SY2" s="28"/>
      <c r="SZ2" s="28"/>
      <c r="TA2" s="28"/>
      <c r="TB2" s="28"/>
      <c r="TC2" s="28"/>
      <c r="TD2" s="28"/>
      <c r="TE2" s="28"/>
      <c r="TF2" s="28"/>
      <c r="TG2" s="28"/>
      <c r="TH2" s="28"/>
      <c r="TI2" s="28"/>
      <c r="TJ2" s="28"/>
      <c r="TK2" s="28"/>
      <c r="TL2" s="28"/>
      <c r="TM2" s="28"/>
      <c r="TN2" s="28"/>
      <c r="TO2" s="28"/>
      <c r="TP2" s="28"/>
      <c r="TQ2" s="28"/>
      <c r="TR2" s="28"/>
      <c r="TS2" s="28"/>
      <c r="TT2" s="28"/>
      <c r="TU2" s="28"/>
      <c r="TV2" s="28"/>
      <c r="TW2" s="28"/>
      <c r="TX2" s="28"/>
      <c r="TY2" s="28"/>
      <c r="TZ2" s="28"/>
      <c r="UA2" s="28"/>
      <c r="UB2" s="28"/>
      <c r="UC2" s="28"/>
      <c r="UD2" s="28"/>
      <c r="UE2" s="28"/>
      <c r="UF2" s="28"/>
      <c r="UG2" s="28"/>
      <c r="UH2" s="28"/>
      <c r="UI2" s="28"/>
      <c r="UJ2" s="28"/>
      <c r="UK2" s="28"/>
      <c r="UL2" s="28"/>
      <c r="UM2" s="28"/>
      <c r="UN2" s="28"/>
      <c r="UO2" s="28"/>
      <c r="UP2" s="28"/>
      <c r="UQ2" s="28"/>
      <c r="UR2" s="28"/>
      <c r="US2" s="28"/>
      <c r="UT2" s="28"/>
      <c r="UU2" s="28"/>
      <c r="UV2" s="28"/>
      <c r="UW2" s="28"/>
      <c r="UX2" s="28"/>
      <c r="UY2" s="28"/>
      <c r="UZ2" s="28"/>
      <c r="VA2" s="28"/>
      <c r="VB2" s="28"/>
      <c r="VC2" s="28"/>
      <c r="VD2" s="28"/>
      <c r="VE2" s="28"/>
      <c r="VF2" s="28"/>
      <c r="VG2" s="28"/>
      <c r="VH2" s="28"/>
      <c r="VI2" s="28"/>
      <c r="VJ2" s="28"/>
      <c r="VK2" s="28"/>
      <c r="VL2" s="28"/>
      <c r="VM2" s="28"/>
      <c r="VN2" s="28"/>
      <c r="VO2" s="28"/>
      <c r="VP2" s="28"/>
      <c r="VQ2" s="28"/>
      <c r="VR2" s="28"/>
      <c r="VS2" s="28"/>
      <c r="VT2" s="28"/>
      <c r="VU2" s="28"/>
      <c r="VV2" s="28"/>
      <c r="VW2" s="28"/>
      <c r="VX2" s="28"/>
      <c r="VY2" s="28"/>
      <c r="VZ2" s="28"/>
      <c r="WA2" s="28"/>
      <c r="WB2" s="28"/>
      <c r="WC2" s="28"/>
      <c r="WD2" s="28"/>
      <c r="WE2" s="28"/>
      <c r="WF2" s="28"/>
      <c r="WG2" s="28"/>
      <c r="WH2" s="28"/>
      <c r="WI2" s="28"/>
      <c r="WJ2" s="28"/>
      <c r="WK2" s="28"/>
      <c r="WL2" s="28"/>
      <c r="WM2" s="28"/>
      <c r="WN2" s="28"/>
      <c r="WO2" s="28"/>
      <c r="WP2" s="28"/>
      <c r="WQ2" s="28"/>
      <c r="WR2" s="28"/>
      <c r="WS2" s="28"/>
      <c r="WT2" s="28"/>
      <c r="WU2" s="28"/>
      <c r="WV2" s="28"/>
      <c r="WW2" s="28"/>
      <c r="WX2" s="28"/>
      <c r="WY2" s="28"/>
      <c r="WZ2" s="28"/>
      <c r="XA2" s="28"/>
      <c r="XB2" s="28"/>
      <c r="XC2" s="28"/>
      <c r="XD2" s="28"/>
      <c r="XE2" s="28"/>
      <c r="XF2" s="28"/>
      <c r="XG2" s="28"/>
      <c r="XH2" s="28"/>
      <c r="XI2" s="28"/>
      <c r="XJ2" s="28"/>
      <c r="XK2" s="28"/>
      <c r="XL2" s="28"/>
      <c r="XM2" s="28"/>
      <c r="XN2" s="28"/>
      <c r="XO2" s="28"/>
      <c r="XP2" s="28"/>
      <c r="XQ2" s="28"/>
      <c r="XR2" s="28"/>
      <c r="XS2" s="28"/>
      <c r="XT2" s="28"/>
      <c r="XU2" s="28"/>
      <c r="XV2" s="28"/>
      <c r="XW2" s="28"/>
      <c r="XX2" s="28"/>
      <c r="XY2" s="28"/>
      <c r="XZ2" s="28"/>
      <c r="YA2" s="28"/>
      <c r="YB2" s="28"/>
      <c r="YC2" s="28"/>
      <c r="YD2" s="28"/>
      <c r="YE2" s="28"/>
      <c r="YF2" s="28"/>
      <c r="YG2" s="28"/>
      <c r="YH2" s="28"/>
      <c r="YI2" s="28"/>
      <c r="YJ2" s="28"/>
      <c r="YK2" s="28"/>
      <c r="YL2" s="28"/>
      <c r="YM2" s="28"/>
      <c r="YN2" s="28"/>
      <c r="YO2" s="28"/>
      <c r="YP2" s="28"/>
      <c r="YQ2" s="28"/>
      <c r="YR2" s="28"/>
      <c r="YS2" s="28"/>
      <c r="YT2" s="28"/>
      <c r="YU2" s="28"/>
      <c r="YV2" s="28"/>
      <c r="YW2" s="28"/>
      <c r="YX2" s="28"/>
      <c r="YY2" s="28"/>
      <c r="YZ2" s="28"/>
      <c r="ZA2" s="28"/>
      <c r="ZB2" s="28"/>
      <c r="ZC2" s="28"/>
      <c r="ZD2" s="28"/>
      <c r="ZE2" s="28"/>
      <c r="ZF2" s="28"/>
      <c r="ZG2" s="28"/>
      <c r="ZH2" s="28"/>
      <c r="ZI2" s="28"/>
      <c r="ZJ2" s="28"/>
      <c r="ZK2" s="28"/>
      <c r="ZL2" s="28"/>
      <c r="ZM2" s="28"/>
      <c r="ZN2" s="28"/>
      <c r="ZO2" s="28"/>
      <c r="ZP2" s="28"/>
      <c r="ZQ2" s="28"/>
      <c r="ZR2" s="28"/>
      <c r="ZS2" s="28"/>
      <c r="ZT2" s="28"/>
      <c r="ZU2" s="28"/>
      <c r="ZV2" s="28"/>
      <c r="ZW2" s="28"/>
      <c r="ZX2" s="28"/>
      <c r="ZY2" s="28"/>
      <c r="ZZ2" s="28"/>
      <c r="AAA2" s="28"/>
      <c r="AAB2" s="28"/>
      <c r="AAC2" s="28"/>
      <c r="AAD2" s="28"/>
      <c r="AAE2" s="28"/>
      <c r="AAF2" s="28"/>
      <c r="AAG2" s="28"/>
      <c r="AAH2" s="28"/>
      <c r="AAI2" s="28"/>
      <c r="AAJ2" s="28"/>
      <c r="AAK2" s="28"/>
      <c r="AAL2" s="28"/>
      <c r="AAM2" s="28"/>
      <c r="AAN2" s="28"/>
      <c r="AAO2" s="28"/>
      <c r="AAP2" s="28"/>
      <c r="AAQ2" s="28"/>
      <c r="AAR2" s="28"/>
      <c r="AAS2" s="28"/>
      <c r="AAT2" s="28"/>
      <c r="AAU2" s="28"/>
      <c r="AAV2" s="28"/>
      <c r="AAW2" s="28"/>
      <c r="AAX2" s="28"/>
      <c r="AAY2" s="28"/>
      <c r="AAZ2" s="28"/>
      <c r="ABA2" s="28"/>
      <c r="ABB2" s="28"/>
      <c r="ABC2" s="28"/>
      <c r="ABD2" s="28"/>
      <c r="ABE2" s="28"/>
      <c r="ABF2" s="28"/>
      <c r="ABG2" s="28"/>
      <c r="ABH2" s="28"/>
      <c r="ABI2" s="28"/>
      <c r="ABJ2" s="28"/>
      <c r="ABK2" s="28"/>
      <c r="ABL2" s="28"/>
      <c r="ABM2" s="28"/>
      <c r="ABN2" s="28"/>
      <c r="ABO2" s="28"/>
      <c r="ABP2" s="28"/>
      <c r="ABQ2" s="28"/>
      <c r="ABR2" s="28"/>
      <c r="ABS2" s="28"/>
      <c r="ABT2" s="28"/>
      <c r="ABU2" s="28"/>
      <c r="ABV2" s="28"/>
      <c r="ABW2" s="28"/>
      <c r="ABX2" s="28"/>
      <c r="ABY2" s="28"/>
      <c r="ABZ2" s="28"/>
      <c r="ACA2" s="28"/>
      <c r="ACB2" s="28"/>
      <c r="ACC2" s="28"/>
      <c r="ACD2" s="28"/>
      <c r="ACE2" s="28"/>
      <c r="ACF2" s="28"/>
      <c r="ACG2" s="28"/>
      <c r="ACH2" s="28"/>
      <c r="ACI2" s="28"/>
      <c r="ACJ2" s="28"/>
      <c r="ACK2" s="28"/>
      <c r="ACL2" s="28"/>
      <c r="ACM2" s="28"/>
      <c r="ACN2" s="28"/>
      <c r="ACO2" s="28"/>
      <c r="ACP2" s="28"/>
      <c r="ACQ2" s="28"/>
      <c r="ACR2" s="28"/>
      <c r="ACS2" s="28"/>
      <c r="ACT2" s="28"/>
      <c r="ACU2" s="28"/>
      <c r="ACV2" s="28"/>
      <c r="ACW2" s="28"/>
      <c r="ACX2" s="28"/>
      <c r="ACY2" s="28"/>
      <c r="ACZ2" s="28"/>
      <c r="ADA2" s="28"/>
      <c r="ADB2" s="28"/>
      <c r="ADC2" s="28"/>
      <c r="ADD2" s="28"/>
      <c r="ADE2" s="28"/>
      <c r="ADF2" s="28"/>
      <c r="ADG2" s="28"/>
      <c r="ADH2" s="28"/>
      <c r="ADI2" s="28"/>
      <c r="ADJ2" s="28"/>
      <c r="ADK2" s="28"/>
      <c r="ADL2" s="28"/>
      <c r="ADM2" s="28"/>
      <c r="ADN2" s="28"/>
      <c r="ADO2" s="28"/>
      <c r="ADP2" s="28"/>
      <c r="ADQ2" s="28"/>
      <c r="ADR2" s="28"/>
      <c r="ADS2" s="28"/>
      <c r="ADT2" s="28"/>
      <c r="ADU2" s="28"/>
      <c r="ADV2" s="28"/>
      <c r="ADW2" s="28"/>
      <c r="ADX2" s="28"/>
      <c r="ADY2" s="28"/>
      <c r="ADZ2" s="28"/>
      <c r="AEA2" s="28"/>
      <c r="AEB2" s="28"/>
      <c r="AEC2" s="28"/>
      <c r="AED2" s="28"/>
      <c r="AEE2" s="28"/>
      <c r="AEF2" s="28"/>
      <c r="AEG2" s="28"/>
      <c r="AEH2" s="28"/>
      <c r="AEI2" s="28"/>
      <c r="AEJ2" s="28"/>
      <c r="AEK2" s="28"/>
      <c r="AEL2" s="28"/>
      <c r="AEM2" s="28"/>
      <c r="AEN2" s="28"/>
      <c r="AEO2" s="28"/>
      <c r="AEP2" s="28"/>
      <c r="AEQ2" s="28"/>
      <c r="AER2" s="28"/>
      <c r="AES2" s="28"/>
      <c r="AET2" s="28"/>
      <c r="AEU2" s="28"/>
      <c r="AEV2" s="28"/>
      <c r="AEW2" s="28"/>
      <c r="AEX2" s="28"/>
      <c r="AEY2" s="28"/>
      <c r="AEZ2" s="28"/>
      <c r="AFA2" s="28"/>
      <c r="AFB2" s="28"/>
      <c r="AFC2" s="28"/>
      <c r="AFD2" s="28"/>
      <c r="AFE2" s="28"/>
      <c r="AFF2" s="28"/>
      <c r="AFG2" s="28"/>
      <c r="AFH2" s="28"/>
      <c r="AFI2" s="28"/>
      <c r="AFJ2" s="28"/>
      <c r="AFK2" s="28"/>
      <c r="AFL2" s="28"/>
      <c r="AFM2" s="28"/>
      <c r="AFN2" s="28"/>
      <c r="AFO2" s="28"/>
      <c r="AFP2" s="28"/>
      <c r="AFQ2" s="28"/>
      <c r="AFR2" s="28"/>
      <c r="AFS2" s="28"/>
      <c r="AFT2" s="28"/>
      <c r="AFU2" s="28"/>
      <c r="AFV2" s="28"/>
      <c r="AFW2" s="28"/>
      <c r="AFX2" s="28"/>
      <c r="AFY2" s="28"/>
      <c r="AFZ2" s="28"/>
      <c r="AGA2" s="28"/>
      <c r="AGB2" s="28"/>
      <c r="AGC2" s="28"/>
      <c r="AGD2" s="28"/>
      <c r="AGE2" s="28"/>
      <c r="AGF2" s="28"/>
      <c r="AGG2" s="28"/>
      <c r="AGH2" s="28"/>
      <c r="AGI2" s="28"/>
      <c r="AGJ2" s="28"/>
      <c r="AGK2" s="28"/>
      <c r="AGL2" s="28"/>
      <c r="AGM2" s="28"/>
      <c r="AGN2" s="28"/>
      <c r="AGO2" s="28"/>
      <c r="AGP2" s="28"/>
      <c r="AGQ2" s="28"/>
      <c r="AGR2" s="28"/>
      <c r="AGS2" s="28"/>
      <c r="AGT2" s="28"/>
      <c r="AGU2" s="28"/>
      <c r="AGV2" s="28"/>
      <c r="AGW2" s="28"/>
      <c r="AGX2" s="28"/>
      <c r="AGY2" s="28"/>
      <c r="AGZ2" s="28"/>
      <c r="AHA2" s="28"/>
      <c r="AHB2" s="28"/>
      <c r="AHC2" s="28"/>
      <c r="AHD2" s="28"/>
      <c r="AHE2" s="28"/>
      <c r="AHF2" s="28"/>
      <c r="AHG2" s="28"/>
      <c r="AHH2" s="28"/>
      <c r="AHI2" s="28"/>
      <c r="AHJ2" s="28"/>
      <c r="AHK2" s="28"/>
      <c r="AHL2" s="28"/>
      <c r="AHM2" s="28"/>
      <c r="AHN2" s="28"/>
      <c r="AHO2" s="28"/>
      <c r="AHP2" s="28"/>
      <c r="AHQ2" s="28"/>
      <c r="AHR2" s="28"/>
      <c r="AHS2" s="28"/>
      <c r="AHT2" s="28"/>
      <c r="AHU2" s="28"/>
      <c r="AHV2" s="28"/>
      <c r="AHW2" s="28"/>
      <c r="AHX2" s="28"/>
      <c r="AHY2" s="28"/>
      <c r="AHZ2" s="28"/>
      <c r="AIA2" s="28"/>
      <c r="AIB2" s="28"/>
      <c r="AIC2" s="28"/>
      <c r="AID2" s="28"/>
      <c r="AIE2" s="28"/>
      <c r="AIF2" s="28"/>
      <c r="AIG2" s="28"/>
      <c r="AIH2" s="28"/>
      <c r="AII2" s="28"/>
      <c r="AIJ2" s="28"/>
      <c r="AIK2" s="28"/>
      <c r="AIL2" s="28"/>
      <c r="AIM2" s="28"/>
      <c r="AIN2" s="28"/>
      <c r="AIO2" s="28"/>
      <c r="AIP2" s="28"/>
      <c r="AIQ2" s="28"/>
      <c r="AIR2" s="28"/>
      <c r="AIS2" s="28"/>
      <c r="AIT2" s="28"/>
      <c r="AIU2" s="28"/>
      <c r="AIV2" s="28"/>
      <c r="AIW2" s="28"/>
      <c r="AIX2" s="28"/>
      <c r="AIY2" s="28"/>
      <c r="AIZ2" s="28"/>
      <c r="AJA2" s="28"/>
      <c r="AJB2" s="28"/>
      <c r="AJC2" s="28"/>
      <c r="AJD2" s="28"/>
      <c r="AJE2" s="28"/>
      <c r="AJF2" s="28"/>
      <c r="AJG2" s="28"/>
      <c r="AJH2" s="28"/>
      <c r="AJI2" s="28"/>
      <c r="AJJ2" s="28"/>
      <c r="AJK2" s="28"/>
      <c r="AJL2" s="28"/>
      <c r="AJM2" s="28"/>
      <c r="AJN2" s="28"/>
      <c r="AJO2" s="28"/>
      <c r="AJP2" s="28"/>
      <c r="AJQ2" s="28"/>
      <c r="AJR2" s="28"/>
      <c r="AJS2" s="28"/>
      <c r="AJT2" s="28"/>
      <c r="AJU2" s="28"/>
      <c r="AJV2" s="28"/>
      <c r="AJW2" s="28"/>
      <c r="AJX2" s="28"/>
      <c r="AJY2" s="28"/>
      <c r="AJZ2" s="28"/>
      <c r="AKA2" s="28"/>
      <c r="AKB2" s="28"/>
      <c r="AKC2" s="28"/>
      <c r="AKD2" s="28"/>
      <c r="AKE2" s="28"/>
      <c r="AKF2" s="28"/>
      <c r="AKG2" s="28"/>
      <c r="AKH2" s="28"/>
      <c r="AKI2" s="28"/>
      <c r="AKJ2" s="28"/>
      <c r="AKK2" s="28"/>
      <c r="AKL2" s="28"/>
      <c r="AKM2" s="28"/>
      <c r="AKN2" s="28"/>
      <c r="AKO2" s="28"/>
      <c r="AKP2" s="28"/>
      <c r="AKQ2" s="28"/>
      <c r="AKR2" s="28"/>
      <c r="AKS2" s="28"/>
      <c r="AKT2" s="28"/>
      <c r="AKU2" s="28"/>
      <c r="AKV2" s="28"/>
      <c r="AKW2" s="28"/>
      <c r="AKX2" s="28"/>
      <c r="AKY2" s="28"/>
      <c r="AKZ2" s="28"/>
      <c r="ALA2" s="28"/>
      <c r="ALB2" s="28"/>
      <c r="ALC2" s="28"/>
      <c r="ALD2" s="28"/>
      <c r="ALE2" s="28"/>
      <c r="ALF2" s="28"/>
      <c r="ALG2" s="28"/>
      <c r="ALH2" s="28"/>
      <c r="ALI2" s="28"/>
      <c r="ALJ2" s="28"/>
      <c r="ALK2" s="28"/>
      <c r="ALL2" s="28"/>
      <c r="ALM2" s="28"/>
      <c r="ALN2" s="28"/>
      <c r="ALO2" s="28"/>
      <c r="ALP2" s="28"/>
      <c r="ALQ2" s="28"/>
      <c r="ALR2" s="28"/>
      <c r="ALS2" s="28"/>
      <c r="ALT2" s="28"/>
      <c r="ALU2" s="28"/>
      <c r="ALV2" s="28"/>
      <c r="ALW2" s="28"/>
      <c r="ALX2" s="28"/>
      <c r="ALY2" s="28"/>
      <c r="ALZ2" s="28"/>
      <c r="AMA2" s="28"/>
      <c r="AMB2" s="28"/>
      <c r="AMC2" s="28"/>
      <c r="AMD2" s="28"/>
      <c r="AME2" s="28"/>
      <c r="AMF2" s="28"/>
      <c r="AMG2" s="28"/>
      <c r="AMH2" s="28"/>
      <c r="AMI2" s="28"/>
      <c r="AMJ2" s="28"/>
    </row>
    <row r="3" spans="1:1024" s="29" customFormat="1" ht="31.5" customHeight="1">
      <c r="A3" s="122" t="s">
        <v>184</v>
      </c>
      <c r="B3" s="122"/>
      <c r="C3" s="32"/>
      <c r="D3" s="123" t="s">
        <v>127</v>
      </c>
      <c r="E3" s="123"/>
      <c r="F3" s="123"/>
      <c r="G3" s="123"/>
      <c r="H3" s="123"/>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row>
    <row r="4" spans="1:1024" s="29" customFormat="1" ht="25.5" customHeight="1">
      <c r="A4" s="124"/>
      <c r="B4" s="124"/>
      <c r="C4" s="32"/>
      <c r="D4" s="125"/>
      <c r="E4" s="125"/>
      <c r="F4" s="125"/>
      <c r="G4" s="125"/>
      <c r="H4" s="125"/>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row>
    <row r="5" spans="1:1024" s="29" customFormat="1">
      <c r="A5" s="28"/>
      <c r="B5" s="28"/>
      <c r="C5" s="28"/>
      <c r="D5" s="33"/>
      <c r="E5" s="33"/>
      <c r="F5" s="33"/>
      <c r="G5" s="33"/>
      <c r="H5" s="3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28"/>
      <c r="HA5" s="28"/>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28"/>
      <c r="JR5" s="28"/>
      <c r="JS5" s="28"/>
      <c r="JT5" s="28"/>
      <c r="JU5" s="28"/>
      <c r="JV5" s="28"/>
      <c r="JW5" s="28"/>
      <c r="JX5" s="28"/>
      <c r="JY5" s="28"/>
      <c r="JZ5" s="28"/>
      <c r="KA5" s="28"/>
      <c r="KB5" s="28"/>
      <c r="KC5" s="28"/>
      <c r="KD5" s="28"/>
      <c r="KE5" s="28"/>
      <c r="KF5" s="28"/>
      <c r="KG5" s="28"/>
      <c r="KH5" s="28"/>
      <c r="KI5" s="28"/>
      <c r="KJ5" s="28"/>
      <c r="KK5" s="28"/>
      <c r="KL5" s="28"/>
      <c r="KM5" s="28"/>
      <c r="KN5" s="28"/>
      <c r="KO5" s="28"/>
      <c r="KP5" s="28"/>
      <c r="KQ5" s="28"/>
      <c r="KR5" s="28"/>
      <c r="KS5" s="28"/>
      <c r="KT5" s="28"/>
      <c r="KU5" s="28"/>
      <c r="KV5" s="28"/>
      <c r="KW5" s="28"/>
      <c r="KX5" s="28"/>
      <c r="KY5" s="28"/>
      <c r="KZ5" s="28"/>
      <c r="LA5" s="28"/>
      <c r="LB5" s="28"/>
      <c r="LC5" s="28"/>
      <c r="LD5" s="28"/>
      <c r="LE5" s="28"/>
      <c r="LF5" s="28"/>
      <c r="LG5" s="28"/>
      <c r="LH5" s="28"/>
      <c r="LI5" s="28"/>
      <c r="LJ5" s="28"/>
      <c r="LK5" s="28"/>
      <c r="LL5" s="28"/>
      <c r="LM5" s="28"/>
      <c r="LN5" s="28"/>
      <c r="LO5" s="28"/>
      <c r="LP5" s="28"/>
      <c r="LQ5" s="28"/>
      <c r="LR5" s="28"/>
      <c r="LS5" s="28"/>
      <c r="LT5" s="28"/>
      <c r="LU5" s="28"/>
      <c r="LV5" s="28"/>
      <c r="LW5" s="28"/>
      <c r="LX5" s="28"/>
      <c r="LY5" s="28"/>
      <c r="LZ5" s="28"/>
      <c r="MA5" s="28"/>
      <c r="MB5" s="28"/>
      <c r="MC5" s="28"/>
      <c r="MD5" s="28"/>
      <c r="ME5" s="28"/>
      <c r="MF5" s="28"/>
      <c r="MG5" s="28"/>
      <c r="MH5" s="28"/>
      <c r="MI5" s="28"/>
      <c r="MJ5" s="28"/>
      <c r="MK5" s="28"/>
      <c r="ML5" s="28"/>
      <c r="MM5" s="28"/>
      <c r="MN5" s="28"/>
      <c r="MO5" s="28"/>
      <c r="MP5" s="28"/>
      <c r="MQ5" s="28"/>
      <c r="MR5" s="28"/>
      <c r="MS5" s="28"/>
      <c r="MT5" s="28"/>
      <c r="MU5" s="28"/>
      <c r="MV5" s="28"/>
      <c r="MW5" s="28"/>
      <c r="MX5" s="28"/>
      <c r="MY5" s="28"/>
      <c r="MZ5" s="28"/>
      <c r="NA5" s="28"/>
      <c r="NB5" s="28"/>
      <c r="NC5" s="28"/>
      <c r="ND5" s="28"/>
      <c r="NE5" s="28"/>
      <c r="NF5" s="28"/>
      <c r="NG5" s="28"/>
      <c r="NH5" s="28"/>
      <c r="NI5" s="28"/>
      <c r="NJ5" s="28"/>
      <c r="NK5" s="28"/>
      <c r="NL5" s="28"/>
      <c r="NM5" s="28"/>
      <c r="NN5" s="28"/>
      <c r="NO5" s="28"/>
      <c r="NP5" s="28"/>
      <c r="NQ5" s="28"/>
      <c r="NR5" s="28"/>
      <c r="NS5" s="28"/>
      <c r="NT5" s="28"/>
      <c r="NU5" s="28"/>
      <c r="NV5" s="28"/>
      <c r="NW5" s="28"/>
      <c r="NX5" s="28"/>
      <c r="NY5" s="28"/>
      <c r="NZ5" s="28"/>
      <c r="OA5" s="28"/>
      <c r="OB5" s="28"/>
      <c r="OC5" s="28"/>
      <c r="OD5" s="28"/>
      <c r="OE5" s="28"/>
      <c r="OF5" s="28"/>
      <c r="OG5" s="28"/>
      <c r="OH5" s="28"/>
      <c r="OI5" s="28"/>
      <c r="OJ5" s="28"/>
      <c r="OK5" s="28"/>
      <c r="OL5" s="28"/>
      <c r="OM5" s="28"/>
      <c r="ON5" s="28"/>
      <c r="OO5" s="28"/>
      <c r="OP5" s="28"/>
      <c r="OQ5" s="28"/>
      <c r="OR5" s="28"/>
      <c r="OS5" s="28"/>
      <c r="OT5" s="28"/>
      <c r="OU5" s="28"/>
      <c r="OV5" s="28"/>
      <c r="OW5" s="28"/>
      <c r="OX5" s="28"/>
      <c r="OY5" s="28"/>
      <c r="OZ5" s="28"/>
      <c r="PA5" s="28"/>
      <c r="PB5" s="28"/>
      <c r="PC5" s="28"/>
      <c r="PD5" s="28"/>
      <c r="PE5" s="28"/>
      <c r="PF5" s="28"/>
      <c r="PG5" s="28"/>
      <c r="PH5" s="28"/>
      <c r="PI5" s="28"/>
      <c r="PJ5" s="28"/>
      <c r="PK5" s="28"/>
      <c r="PL5" s="28"/>
      <c r="PM5" s="28"/>
      <c r="PN5" s="28"/>
      <c r="PO5" s="28"/>
      <c r="PP5" s="28"/>
      <c r="PQ5" s="28"/>
      <c r="PR5" s="28"/>
      <c r="PS5" s="28"/>
      <c r="PT5" s="28"/>
      <c r="PU5" s="28"/>
      <c r="PV5" s="28"/>
      <c r="PW5" s="28"/>
      <c r="PX5" s="28"/>
      <c r="PY5" s="28"/>
      <c r="PZ5" s="28"/>
      <c r="QA5" s="28"/>
      <c r="QB5" s="28"/>
      <c r="QC5" s="28"/>
      <c r="QD5" s="28"/>
      <c r="QE5" s="28"/>
      <c r="QF5" s="28"/>
      <c r="QG5" s="28"/>
      <c r="QH5" s="28"/>
      <c r="QI5" s="28"/>
      <c r="QJ5" s="28"/>
      <c r="QK5" s="28"/>
      <c r="QL5" s="28"/>
      <c r="QM5" s="28"/>
      <c r="QN5" s="28"/>
      <c r="QO5" s="28"/>
      <c r="QP5" s="28"/>
      <c r="QQ5" s="28"/>
      <c r="QR5" s="28"/>
      <c r="QS5" s="28"/>
      <c r="QT5" s="28"/>
      <c r="QU5" s="28"/>
      <c r="QV5" s="28"/>
      <c r="QW5" s="28"/>
      <c r="QX5" s="28"/>
      <c r="QY5" s="28"/>
      <c r="QZ5" s="28"/>
      <c r="RA5" s="28"/>
      <c r="RB5" s="28"/>
      <c r="RC5" s="28"/>
      <c r="RD5" s="28"/>
      <c r="RE5" s="28"/>
      <c r="RF5" s="28"/>
      <c r="RG5" s="28"/>
      <c r="RH5" s="28"/>
      <c r="RI5" s="28"/>
      <c r="RJ5" s="28"/>
      <c r="RK5" s="28"/>
      <c r="RL5" s="28"/>
      <c r="RM5" s="28"/>
      <c r="RN5" s="28"/>
      <c r="RO5" s="28"/>
      <c r="RP5" s="28"/>
      <c r="RQ5" s="28"/>
      <c r="RR5" s="28"/>
      <c r="RS5" s="28"/>
      <c r="RT5" s="28"/>
      <c r="RU5" s="28"/>
      <c r="RV5" s="28"/>
      <c r="RW5" s="28"/>
      <c r="RX5" s="28"/>
      <c r="RY5" s="28"/>
      <c r="RZ5" s="28"/>
      <c r="SA5" s="28"/>
      <c r="SB5" s="28"/>
      <c r="SC5" s="28"/>
      <c r="SD5" s="28"/>
      <c r="SE5" s="28"/>
      <c r="SF5" s="28"/>
      <c r="SG5" s="28"/>
      <c r="SH5" s="28"/>
      <c r="SI5" s="28"/>
      <c r="SJ5" s="28"/>
      <c r="SK5" s="28"/>
      <c r="SL5" s="28"/>
      <c r="SM5" s="28"/>
      <c r="SN5" s="28"/>
      <c r="SO5" s="28"/>
      <c r="SP5" s="28"/>
      <c r="SQ5" s="28"/>
      <c r="SR5" s="28"/>
      <c r="SS5" s="28"/>
      <c r="ST5" s="28"/>
      <c r="SU5" s="28"/>
      <c r="SV5" s="28"/>
      <c r="SW5" s="28"/>
      <c r="SX5" s="28"/>
      <c r="SY5" s="28"/>
      <c r="SZ5" s="28"/>
      <c r="TA5" s="28"/>
      <c r="TB5" s="28"/>
      <c r="TC5" s="28"/>
      <c r="TD5" s="28"/>
      <c r="TE5" s="28"/>
      <c r="TF5" s="28"/>
      <c r="TG5" s="28"/>
      <c r="TH5" s="28"/>
      <c r="TI5" s="28"/>
      <c r="TJ5" s="28"/>
      <c r="TK5" s="28"/>
      <c r="TL5" s="28"/>
      <c r="TM5" s="28"/>
      <c r="TN5" s="28"/>
      <c r="TO5" s="28"/>
      <c r="TP5" s="28"/>
      <c r="TQ5" s="28"/>
      <c r="TR5" s="28"/>
      <c r="TS5" s="28"/>
      <c r="TT5" s="28"/>
      <c r="TU5" s="28"/>
      <c r="TV5" s="28"/>
      <c r="TW5" s="28"/>
      <c r="TX5" s="28"/>
      <c r="TY5" s="28"/>
      <c r="TZ5" s="28"/>
      <c r="UA5" s="28"/>
      <c r="UB5" s="28"/>
      <c r="UC5" s="28"/>
      <c r="UD5" s="28"/>
      <c r="UE5" s="28"/>
      <c r="UF5" s="28"/>
      <c r="UG5" s="28"/>
      <c r="UH5" s="28"/>
      <c r="UI5" s="28"/>
      <c r="UJ5" s="28"/>
      <c r="UK5" s="28"/>
      <c r="UL5" s="28"/>
      <c r="UM5" s="28"/>
      <c r="UN5" s="28"/>
      <c r="UO5" s="28"/>
      <c r="UP5" s="28"/>
      <c r="UQ5" s="28"/>
      <c r="UR5" s="28"/>
      <c r="US5" s="28"/>
      <c r="UT5" s="28"/>
      <c r="UU5" s="28"/>
      <c r="UV5" s="28"/>
      <c r="UW5" s="28"/>
      <c r="UX5" s="28"/>
      <c r="UY5" s="28"/>
      <c r="UZ5" s="28"/>
      <c r="VA5" s="28"/>
      <c r="VB5" s="28"/>
      <c r="VC5" s="28"/>
      <c r="VD5" s="28"/>
      <c r="VE5" s="28"/>
      <c r="VF5" s="28"/>
      <c r="VG5" s="28"/>
      <c r="VH5" s="28"/>
      <c r="VI5" s="28"/>
      <c r="VJ5" s="28"/>
      <c r="VK5" s="28"/>
      <c r="VL5" s="28"/>
      <c r="VM5" s="28"/>
      <c r="VN5" s="28"/>
      <c r="VO5" s="28"/>
      <c r="VP5" s="28"/>
      <c r="VQ5" s="28"/>
      <c r="VR5" s="28"/>
      <c r="VS5" s="28"/>
      <c r="VT5" s="28"/>
      <c r="VU5" s="28"/>
      <c r="VV5" s="28"/>
      <c r="VW5" s="28"/>
      <c r="VX5" s="28"/>
      <c r="VY5" s="28"/>
      <c r="VZ5" s="28"/>
      <c r="WA5" s="28"/>
      <c r="WB5" s="28"/>
      <c r="WC5" s="28"/>
      <c r="WD5" s="28"/>
      <c r="WE5" s="28"/>
      <c r="WF5" s="28"/>
      <c r="WG5" s="28"/>
      <c r="WH5" s="28"/>
      <c r="WI5" s="28"/>
      <c r="WJ5" s="28"/>
      <c r="WK5" s="28"/>
      <c r="WL5" s="28"/>
      <c r="WM5" s="28"/>
      <c r="WN5" s="28"/>
      <c r="WO5" s="28"/>
      <c r="WP5" s="28"/>
      <c r="WQ5" s="28"/>
      <c r="WR5" s="28"/>
      <c r="WS5" s="28"/>
      <c r="WT5" s="28"/>
      <c r="WU5" s="28"/>
      <c r="WV5" s="28"/>
      <c r="WW5" s="28"/>
      <c r="WX5" s="28"/>
      <c r="WY5" s="28"/>
      <c r="WZ5" s="28"/>
      <c r="XA5" s="28"/>
      <c r="XB5" s="28"/>
      <c r="XC5" s="28"/>
      <c r="XD5" s="28"/>
      <c r="XE5" s="28"/>
      <c r="XF5" s="28"/>
      <c r="XG5" s="28"/>
      <c r="XH5" s="28"/>
      <c r="XI5" s="28"/>
      <c r="XJ5" s="28"/>
      <c r="XK5" s="28"/>
      <c r="XL5" s="28"/>
      <c r="XM5" s="28"/>
      <c r="XN5" s="28"/>
      <c r="XO5" s="28"/>
      <c r="XP5" s="28"/>
      <c r="XQ5" s="28"/>
      <c r="XR5" s="28"/>
      <c r="XS5" s="28"/>
      <c r="XT5" s="28"/>
      <c r="XU5" s="28"/>
      <c r="XV5" s="28"/>
      <c r="XW5" s="28"/>
      <c r="XX5" s="28"/>
      <c r="XY5" s="28"/>
      <c r="XZ5" s="28"/>
      <c r="YA5" s="28"/>
      <c r="YB5" s="28"/>
      <c r="YC5" s="28"/>
      <c r="YD5" s="28"/>
      <c r="YE5" s="28"/>
      <c r="YF5" s="28"/>
      <c r="YG5" s="28"/>
      <c r="YH5" s="28"/>
      <c r="YI5" s="28"/>
      <c r="YJ5" s="28"/>
      <c r="YK5" s="28"/>
      <c r="YL5" s="28"/>
      <c r="YM5" s="28"/>
      <c r="YN5" s="28"/>
      <c r="YO5" s="28"/>
      <c r="YP5" s="28"/>
      <c r="YQ5" s="28"/>
      <c r="YR5" s="28"/>
      <c r="YS5" s="28"/>
      <c r="YT5" s="28"/>
      <c r="YU5" s="28"/>
      <c r="YV5" s="28"/>
      <c r="YW5" s="28"/>
      <c r="YX5" s="28"/>
      <c r="YY5" s="28"/>
      <c r="YZ5" s="28"/>
      <c r="ZA5" s="28"/>
      <c r="ZB5" s="28"/>
      <c r="ZC5" s="28"/>
      <c r="ZD5" s="28"/>
      <c r="ZE5" s="28"/>
      <c r="ZF5" s="28"/>
      <c r="ZG5" s="28"/>
      <c r="ZH5" s="28"/>
      <c r="ZI5" s="28"/>
      <c r="ZJ5" s="28"/>
      <c r="ZK5" s="28"/>
      <c r="ZL5" s="28"/>
      <c r="ZM5" s="28"/>
      <c r="ZN5" s="28"/>
      <c r="ZO5" s="28"/>
      <c r="ZP5" s="28"/>
      <c r="ZQ5" s="28"/>
      <c r="ZR5" s="28"/>
      <c r="ZS5" s="28"/>
      <c r="ZT5" s="28"/>
      <c r="ZU5" s="28"/>
      <c r="ZV5" s="28"/>
      <c r="ZW5" s="28"/>
      <c r="ZX5" s="28"/>
      <c r="ZY5" s="28"/>
      <c r="ZZ5" s="28"/>
      <c r="AAA5" s="28"/>
      <c r="AAB5" s="28"/>
      <c r="AAC5" s="28"/>
      <c r="AAD5" s="28"/>
      <c r="AAE5" s="28"/>
      <c r="AAF5" s="28"/>
      <c r="AAG5" s="28"/>
      <c r="AAH5" s="28"/>
      <c r="AAI5" s="28"/>
      <c r="AAJ5" s="28"/>
      <c r="AAK5" s="28"/>
      <c r="AAL5" s="28"/>
      <c r="AAM5" s="28"/>
      <c r="AAN5" s="28"/>
      <c r="AAO5" s="28"/>
      <c r="AAP5" s="28"/>
      <c r="AAQ5" s="28"/>
      <c r="AAR5" s="28"/>
      <c r="AAS5" s="28"/>
      <c r="AAT5" s="28"/>
      <c r="AAU5" s="28"/>
      <c r="AAV5" s="28"/>
      <c r="AAW5" s="28"/>
      <c r="AAX5" s="28"/>
      <c r="AAY5" s="28"/>
      <c r="AAZ5" s="28"/>
      <c r="ABA5" s="28"/>
      <c r="ABB5" s="28"/>
      <c r="ABC5" s="28"/>
      <c r="ABD5" s="28"/>
      <c r="ABE5" s="28"/>
      <c r="ABF5" s="28"/>
      <c r="ABG5" s="28"/>
      <c r="ABH5" s="28"/>
      <c r="ABI5" s="28"/>
      <c r="ABJ5" s="28"/>
      <c r="ABK5" s="28"/>
      <c r="ABL5" s="28"/>
      <c r="ABM5" s="28"/>
      <c r="ABN5" s="28"/>
      <c r="ABO5" s="28"/>
      <c r="ABP5" s="28"/>
      <c r="ABQ5" s="28"/>
      <c r="ABR5" s="28"/>
      <c r="ABS5" s="28"/>
      <c r="ABT5" s="28"/>
      <c r="ABU5" s="28"/>
      <c r="ABV5" s="28"/>
      <c r="ABW5" s="28"/>
      <c r="ABX5" s="28"/>
      <c r="ABY5" s="28"/>
      <c r="ABZ5" s="28"/>
      <c r="ACA5" s="28"/>
      <c r="ACB5" s="28"/>
      <c r="ACC5" s="28"/>
      <c r="ACD5" s="28"/>
      <c r="ACE5" s="28"/>
      <c r="ACF5" s="28"/>
      <c r="ACG5" s="28"/>
      <c r="ACH5" s="28"/>
      <c r="ACI5" s="28"/>
      <c r="ACJ5" s="28"/>
      <c r="ACK5" s="28"/>
      <c r="ACL5" s="28"/>
      <c r="ACM5" s="28"/>
      <c r="ACN5" s="28"/>
      <c r="ACO5" s="28"/>
      <c r="ACP5" s="28"/>
      <c r="ACQ5" s="28"/>
      <c r="ACR5" s="28"/>
      <c r="ACS5" s="28"/>
      <c r="ACT5" s="28"/>
      <c r="ACU5" s="28"/>
      <c r="ACV5" s="28"/>
      <c r="ACW5" s="28"/>
      <c r="ACX5" s="28"/>
      <c r="ACY5" s="28"/>
      <c r="ACZ5" s="28"/>
      <c r="ADA5" s="28"/>
      <c r="ADB5" s="28"/>
      <c r="ADC5" s="28"/>
      <c r="ADD5" s="28"/>
      <c r="ADE5" s="28"/>
      <c r="ADF5" s="28"/>
      <c r="ADG5" s="28"/>
      <c r="ADH5" s="28"/>
      <c r="ADI5" s="28"/>
      <c r="ADJ5" s="28"/>
      <c r="ADK5" s="28"/>
      <c r="ADL5" s="28"/>
      <c r="ADM5" s="28"/>
      <c r="ADN5" s="28"/>
      <c r="ADO5" s="28"/>
      <c r="ADP5" s="28"/>
      <c r="ADQ5" s="28"/>
      <c r="ADR5" s="28"/>
      <c r="ADS5" s="28"/>
      <c r="ADT5" s="28"/>
      <c r="ADU5" s="28"/>
      <c r="ADV5" s="28"/>
      <c r="ADW5" s="28"/>
      <c r="ADX5" s="28"/>
      <c r="ADY5" s="28"/>
      <c r="ADZ5" s="28"/>
      <c r="AEA5" s="28"/>
      <c r="AEB5" s="28"/>
      <c r="AEC5" s="28"/>
      <c r="AED5" s="28"/>
      <c r="AEE5" s="28"/>
      <c r="AEF5" s="28"/>
      <c r="AEG5" s="28"/>
      <c r="AEH5" s="28"/>
      <c r="AEI5" s="28"/>
      <c r="AEJ5" s="28"/>
      <c r="AEK5" s="28"/>
      <c r="AEL5" s="28"/>
      <c r="AEM5" s="28"/>
      <c r="AEN5" s="28"/>
      <c r="AEO5" s="28"/>
      <c r="AEP5" s="28"/>
      <c r="AEQ5" s="28"/>
      <c r="AER5" s="28"/>
      <c r="AES5" s="28"/>
      <c r="AET5" s="28"/>
      <c r="AEU5" s="28"/>
      <c r="AEV5" s="28"/>
      <c r="AEW5" s="28"/>
      <c r="AEX5" s="28"/>
      <c r="AEY5" s="28"/>
      <c r="AEZ5" s="28"/>
      <c r="AFA5" s="28"/>
      <c r="AFB5" s="28"/>
      <c r="AFC5" s="28"/>
      <c r="AFD5" s="28"/>
      <c r="AFE5" s="28"/>
      <c r="AFF5" s="28"/>
      <c r="AFG5" s="28"/>
      <c r="AFH5" s="28"/>
      <c r="AFI5" s="28"/>
      <c r="AFJ5" s="28"/>
      <c r="AFK5" s="28"/>
      <c r="AFL5" s="28"/>
      <c r="AFM5" s="28"/>
      <c r="AFN5" s="28"/>
      <c r="AFO5" s="28"/>
      <c r="AFP5" s="28"/>
      <c r="AFQ5" s="28"/>
      <c r="AFR5" s="28"/>
      <c r="AFS5" s="28"/>
      <c r="AFT5" s="28"/>
      <c r="AFU5" s="28"/>
      <c r="AFV5" s="28"/>
      <c r="AFW5" s="28"/>
      <c r="AFX5" s="28"/>
      <c r="AFY5" s="28"/>
      <c r="AFZ5" s="28"/>
      <c r="AGA5" s="28"/>
      <c r="AGB5" s="28"/>
      <c r="AGC5" s="28"/>
      <c r="AGD5" s="28"/>
      <c r="AGE5" s="28"/>
      <c r="AGF5" s="28"/>
      <c r="AGG5" s="28"/>
      <c r="AGH5" s="28"/>
      <c r="AGI5" s="28"/>
      <c r="AGJ5" s="28"/>
      <c r="AGK5" s="28"/>
      <c r="AGL5" s="28"/>
      <c r="AGM5" s="28"/>
      <c r="AGN5" s="28"/>
      <c r="AGO5" s="28"/>
      <c r="AGP5" s="28"/>
      <c r="AGQ5" s="28"/>
      <c r="AGR5" s="28"/>
      <c r="AGS5" s="28"/>
      <c r="AGT5" s="28"/>
      <c r="AGU5" s="28"/>
      <c r="AGV5" s="28"/>
      <c r="AGW5" s="28"/>
      <c r="AGX5" s="28"/>
      <c r="AGY5" s="28"/>
      <c r="AGZ5" s="28"/>
      <c r="AHA5" s="28"/>
      <c r="AHB5" s="28"/>
      <c r="AHC5" s="28"/>
      <c r="AHD5" s="28"/>
      <c r="AHE5" s="28"/>
      <c r="AHF5" s="28"/>
      <c r="AHG5" s="28"/>
      <c r="AHH5" s="28"/>
      <c r="AHI5" s="28"/>
      <c r="AHJ5" s="28"/>
      <c r="AHK5" s="28"/>
      <c r="AHL5" s="28"/>
      <c r="AHM5" s="28"/>
      <c r="AHN5" s="28"/>
      <c r="AHO5" s="28"/>
      <c r="AHP5" s="28"/>
      <c r="AHQ5" s="28"/>
      <c r="AHR5" s="28"/>
      <c r="AHS5" s="28"/>
      <c r="AHT5" s="28"/>
      <c r="AHU5" s="28"/>
      <c r="AHV5" s="28"/>
      <c r="AHW5" s="28"/>
      <c r="AHX5" s="28"/>
      <c r="AHY5" s="28"/>
      <c r="AHZ5" s="28"/>
      <c r="AIA5" s="28"/>
      <c r="AIB5" s="28"/>
      <c r="AIC5" s="28"/>
      <c r="AID5" s="28"/>
      <c r="AIE5" s="28"/>
      <c r="AIF5" s="28"/>
      <c r="AIG5" s="28"/>
      <c r="AIH5" s="28"/>
      <c r="AII5" s="28"/>
      <c r="AIJ5" s="28"/>
      <c r="AIK5" s="28"/>
      <c r="AIL5" s="28"/>
      <c r="AIM5" s="28"/>
      <c r="AIN5" s="28"/>
      <c r="AIO5" s="28"/>
      <c r="AIP5" s="28"/>
      <c r="AIQ5" s="28"/>
      <c r="AIR5" s="28"/>
      <c r="AIS5" s="28"/>
      <c r="AIT5" s="28"/>
      <c r="AIU5" s="28"/>
      <c r="AIV5" s="28"/>
      <c r="AIW5" s="28"/>
      <c r="AIX5" s="28"/>
      <c r="AIY5" s="28"/>
      <c r="AIZ5" s="28"/>
      <c r="AJA5" s="28"/>
      <c r="AJB5" s="28"/>
      <c r="AJC5" s="28"/>
      <c r="AJD5" s="28"/>
      <c r="AJE5" s="28"/>
      <c r="AJF5" s="28"/>
      <c r="AJG5" s="28"/>
      <c r="AJH5" s="28"/>
      <c r="AJI5" s="28"/>
      <c r="AJJ5" s="28"/>
      <c r="AJK5" s="28"/>
      <c r="AJL5" s="28"/>
      <c r="AJM5" s="28"/>
      <c r="AJN5" s="28"/>
      <c r="AJO5" s="28"/>
      <c r="AJP5" s="28"/>
      <c r="AJQ5" s="28"/>
      <c r="AJR5" s="28"/>
      <c r="AJS5" s="28"/>
      <c r="AJT5" s="28"/>
      <c r="AJU5" s="28"/>
      <c r="AJV5" s="28"/>
      <c r="AJW5" s="28"/>
      <c r="AJX5" s="28"/>
      <c r="AJY5" s="28"/>
      <c r="AJZ5" s="28"/>
      <c r="AKA5" s="28"/>
      <c r="AKB5" s="28"/>
      <c r="AKC5" s="28"/>
      <c r="AKD5" s="28"/>
      <c r="AKE5" s="28"/>
      <c r="AKF5" s="28"/>
      <c r="AKG5" s="28"/>
      <c r="AKH5" s="28"/>
      <c r="AKI5" s="28"/>
      <c r="AKJ5" s="28"/>
      <c r="AKK5" s="28"/>
      <c r="AKL5" s="28"/>
      <c r="AKM5" s="28"/>
      <c r="AKN5" s="28"/>
      <c r="AKO5" s="28"/>
      <c r="AKP5" s="28"/>
      <c r="AKQ5" s="28"/>
      <c r="AKR5" s="28"/>
      <c r="AKS5" s="28"/>
      <c r="AKT5" s="28"/>
      <c r="AKU5" s="28"/>
      <c r="AKV5" s="28"/>
      <c r="AKW5" s="28"/>
      <c r="AKX5" s="28"/>
      <c r="AKY5" s="28"/>
      <c r="AKZ5" s="28"/>
      <c r="ALA5" s="28"/>
      <c r="ALB5" s="28"/>
      <c r="ALC5" s="28"/>
      <c r="ALD5" s="28"/>
      <c r="ALE5" s="28"/>
      <c r="ALF5" s="28"/>
      <c r="ALG5" s="28"/>
      <c r="ALH5" s="28"/>
      <c r="ALI5" s="28"/>
      <c r="ALJ5" s="28"/>
      <c r="ALK5" s="28"/>
      <c r="ALL5" s="28"/>
      <c r="ALM5" s="28"/>
      <c r="ALN5" s="28"/>
      <c r="ALO5" s="28"/>
      <c r="ALP5" s="28"/>
      <c r="ALQ5" s="28"/>
      <c r="ALR5" s="28"/>
      <c r="ALS5" s="28"/>
      <c r="ALT5" s="28"/>
      <c r="ALU5" s="28"/>
      <c r="ALV5" s="28"/>
      <c r="ALW5" s="28"/>
      <c r="ALX5" s="28"/>
      <c r="ALY5" s="28"/>
      <c r="ALZ5" s="28"/>
      <c r="AMA5" s="28"/>
      <c r="AMB5" s="28"/>
      <c r="AMC5" s="28"/>
      <c r="AMD5" s="28"/>
      <c r="AME5" s="28"/>
      <c r="AMF5" s="28"/>
      <c r="AMG5" s="28"/>
      <c r="AMH5" s="28"/>
      <c r="AMI5" s="28"/>
      <c r="AMJ5" s="28"/>
    </row>
    <row r="6" spans="1:1024" s="29" customFormat="1" ht="15.75" customHeight="1">
      <c r="A6" s="120" t="s">
        <v>140</v>
      </c>
      <c r="B6" s="120"/>
      <c r="C6" s="28"/>
      <c r="D6" s="33"/>
      <c r="E6" s="33"/>
      <c r="F6" s="33"/>
      <c r="G6" s="33"/>
      <c r="H6" s="3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c r="QN6" s="28"/>
      <c r="QO6" s="28"/>
      <c r="QP6" s="28"/>
      <c r="QQ6" s="28"/>
      <c r="QR6" s="28"/>
      <c r="QS6" s="28"/>
      <c r="QT6" s="28"/>
      <c r="QU6" s="28"/>
      <c r="QV6" s="28"/>
      <c r="QW6" s="28"/>
      <c r="QX6" s="28"/>
      <c r="QY6" s="28"/>
      <c r="QZ6" s="28"/>
      <c r="RA6" s="28"/>
      <c r="RB6" s="28"/>
      <c r="RC6" s="28"/>
      <c r="RD6" s="28"/>
      <c r="RE6" s="28"/>
      <c r="RF6" s="28"/>
      <c r="RG6" s="28"/>
      <c r="RH6" s="28"/>
      <c r="RI6" s="28"/>
      <c r="RJ6" s="28"/>
      <c r="RK6" s="28"/>
      <c r="RL6" s="28"/>
      <c r="RM6" s="28"/>
      <c r="RN6" s="28"/>
      <c r="RO6" s="28"/>
      <c r="RP6" s="28"/>
      <c r="RQ6" s="28"/>
      <c r="RR6" s="28"/>
      <c r="RS6" s="28"/>
      <c r="RT6" s="28"/>
      <c r="RU6" s="28"/>
      <c r="RV6" s="28"/>
      <c r="RW6" s="28"/>
      <c r="RX6" s="28"/>
      <c r="RY6" s="28"/>
      <c r="RZ6" s="28"/>
      <c r="SA6" s="28"/>
      <c r="SB6" s="28"/>
      <c r="SC6" s="28"/>
      <c r="SD6" s="28"/>
      <c r="SE6" s="28"/>
      <c r="SF6" s="28"/>
      <c r="SG6" s="28"/>
      <c r="SH6" s="28"/>
      <c r="SI6" s="28"/>
      <c r="SJ6" s="28"/>
      <c r="SK6" s="28"/>
      <c r="SL6" s="28"/>
      <c r="SM6" s="28"/>
      <c r="SN6" s="28"/>
      <c r="SO6" s="28"/>
      <c r="SP6" s="28"/>
      <c r="SQ6" s="28"/>
      <c r="SR6" s="28"/>
      <c r="SS6" s="28"/>
      <c r="ST6" s="28"/>
      <c r="SU6" s="28"/>
      <c r="SV6" s="28"/>
      <c r="SW6" s="28"/>
      <c r="SX6" s="28"/>
      <c r="SY6" s="28"/>
      <c r="SZ6" s="28"/>
      <c r="TA6" s="28"/>
      <c r="TB6" s="28"/>
      <c r="TC6" s="28"/>
      <c r="TD6" s="28"/>
      <c r="TE6" s="28"/>
      <c r="TF6" s="28"/>
      <c r="TG6" s="28"/>
      <c r="TH6" s="28"/>
      <c r="TI6" s="28"/>
      <c r="TJ6" s="28"/>
      <c r="TK6" s="28"/>
      <c r="TL6" s="28"/>
      <c r="TM6" s="28"/>
      <c r="TN6" s="28"/>
      <c r="TO6" s="28"/>
      <c r="TP6" s="28"/>
      <c r="TQ6" s="28"/>
      <c r="TR6" s="28"/>
      <c r="TS6" s="28"/>
      <c r="TT6" s="28"/>
      <c r="TU6" s="28"/>
      <c r="TV6" s="28"/>
      <c r="TW6" s="28"/>
      <c r="TX6" s="28"/>
      <c r="TY6" s="28"/>
      <c r="TZ6" s="28"/>
      <c r="UA6" s="28"/>
      <c r="UB6" s="28"/>
      <c r="UC6" s="28"/>
      <c r="UD6" s="28"/>
      <c r="UE6" s="28"/>
      <c r="UF6" s="28"/>
      <c r="UG6" s="28"/>
      <c r="UH6" s="28"/>
      <c r="UI6" s="28"/>
      <c r="UJ6" s="28"/>
      <c r="UK6" s="28"/>
      <c r="UL6" s="28"/>
      <c r="UM6" s="28"/>
      <c r="UN6" s="28"/>
      <c r="UO6" s="28"/>
      <c r="UP6" s="28"/>
      <c r="UQ6" s="28"/>
      <c r="UR6" s="28"/>
      <c r="US6" s="28"/>
      <c r="UT6" s="28"/>
      <c r="UU6" s="28"/>
      <c r="UV6" s="28"/>
      <c r="UW6" s="28"/>
      <c r="UX6" s="28"/>
      <c r="UY6" s="28"/>
      <c r="UZ6" s="28"/>
      <c r="VA6" s="28"/>
      <c r="VB6" s="28"/>
      <c r="VC6" s="28"/>
      <c r="VD6" s="28"/>
      <c r="VE6" s="28"/>
      <c r="VF6" s="28"/>
      <c r="VG6" s="28"/>
      <c r="VH6" s="28"/>
      <c r="VI6" s="28"/>
      <c r="VJ6" s="28"/>
      <c r="VK6" s="28"/>
      <c r="VL6" s="28"/>
      <c r="VM6" s="28"/>
      <c r="VN6" s="28"/>
      <c r="VO6" s="28"/>
      <c r="VP6" s="28"/>
      <c r="VQ6" s="28"/>
      <c r="VR6" s="28"/>
      <c r="VS6" s="28"/>
      <c r="VT6" s="28"/>
      <c r="VU6" s="28"/>
      <c r="VV6" s="28"/>
      <c r="VW6" s="28"/>
      <c r="VX6" s="28"/>
      <c r="VY6" s="28"/>
      <c r="VZ6" s="28"/>
      <c r="WA6" s="28"/>
      <c r="WB6" s="28"/>
      <c r="WC6" s="28"/>
      <c r="WD6" s="28"/>
      <c r="WE6" s="28"/>
      <c r="WF6" s="28"/>
      <c r="WG6" s="28"/>
      <c r="WH6" s="28"/>
      <c r="WI6" s="28"/>
      <c r="WJ6" s="28"/>
      <c r="WK6" s="28"/>
      <c r="WL6" s="28"/>
      <c r="WM6" s="28"/>
      <c r="WN6" s="28"/>
      <c r="WO6" s="28"/>
      <c r="WP6" s="28"/>
      <c r="WQ6" s="28"/>
      <c r="WR6" s="28"/>
      <c r="WS6" s="28"/>
      <c r="WT6" s="28"/>
      <c r="WU6" s="28"/>
      <c r="WV6" s="28"/>
      <c r="WW6" s="28"/>
      <c r="WX6" s="28"/>
      <c r="WY6" s="28"/>
      <c r="WZ6" s="28"/>
      <c r="XA6" s="28"/>
      <c r="XB6" s="28"/>
      <c r="XC6" s="28"/>
      <c r="XD6" s="28"/>
      <c r="XE6" s="28"/>
      <c r="XF6" s="28"/>
      <c r="XG6" s="28"/>
      <c r="XH6" s="28"/>
      <c r="XI6" s="28"/>
      <c r="XJ6" s="28"/>
      <c r="XK6" s="28"/>
      <c r="XL6" s="28"/>
      <c r="XM6" s="28"/>
      <c r="XN6" s="28"/>
      <c r="XO6" s="28"/>
      <c r="XP6" s="28"/>
      <c r="XQ6" s="28"/>
      <c r="XR6" s="28"/>
      <c r="XS6" s="28"/>
      <c r="XT6" s="28"/>
      <c r="XU6" s="28"/>
      <c r="XV6" s="28"/>
      <c r="XW6" s="28"/>
      <c r="XX6" s="28"/>
      <c r="XY6" s="28"/>
      <c r="XZ6" s="28"/>
      <c r="YA6" s="28"/>
      <c r="YB6" s="28"/>
      <c r="YC6" s="28"/>
      <c r="YD6" s="28"/>
      <c r="YE6" s="28"/>
      <c r="YF6" s="28"/>
      <c r="YG6" s="28"/>
      <c r="YH6" s="28"/>
      <c r="YI6" s="28"/>
      <c r="YJ6" s="28"/>
      <c r="YK6" s="28"/>
      <c r="YL6" s="28"/>
      <c r="YM6" s="28"/>
      <c r="YN6" s="28"/>
      <c r="YO6" s="28"/>
      <c r="YP6" s="28"/>
      <c r="YQ6" s="28"/>
      <c r="YR6" s="28"/>
      <c r="YS6" s="28"/>
      <c r="YT6" s="28"/>
      <c r="YU6" s="28"/>
      <c r="YV6" s="28"/>
      <c r="YW6" s="28"/>
      <c r="YX6" s="28"/>
      <c r="YY6" s="28"/>
      <c r="YZ6" s="28"/>
      <c r="ZA6" s="28"/>
      <c r="ZB6" s="28"/>
      <c r="ZC6" s="28"/>
      <c r="ZD6" s="28"/>
      <c r="ZE6" s="28"/>
      <c r="ZF6" s="28"/>
      <c r="ZG6" s="28"/>
      <c r="ZH6" s="28"/>
      <c r="ZI6" s="28"/>
      <c r="ZJ6" s="28"/>
      <c r="ZK6" s="28"/>
      <c r="ZL6" s="28"/>
      <c r="ZM6" s="28"/>
      <c r="ZN6" s="28"/>
      <c r="ZO6" s="28"/>
      <c r="ZP6" s="28"/>
      <c r="ZQ6" s="28"/>
      <c r="ZR6" s="28"/>
      <c r="ZS6" s="28"/>
      <c r="ZT6" s="28"/>
      <c r="ZU6" s="28"/>
      <c r="ZV6" s="28"/>
      <c r="ZW6" s="28"/>
      <c r="ZX6" s="28"/>
      <c r="ZY6" s="28"/>
      <c r="ZZ6" s="28"/>
      <c r="AAA6" s="28"/>
      <c r="AAB6" s="28"/>
      <c r="AAC6" s="28"/>
      <c r="AAD6" s="28"/>
      <c r="AAE6" s="28"/>
      <c r="AAF6" s="28"/>
      <c r="AAG6" s="28"/>
      <c r="AAH6" s="28"/>
      <c r="AAI6" s="28"/>
      <c r="AAJ6" s="28"/>
      <c r="AAK6" s="28"/>
      <c r="AAL6" s="28"/>
      <c r="AAM6" s="28"/>
      <c r="AAN6" s="28"/>
      <c r="AAO6" s="28"/>
      <c r="AAP6" s="28"/>
      <c r="AAQ6" s="28"/>
      <c r="AAR6" s="28"/>
      <c r="AAS6" s="28"/>
      <c r="AAT6" s="28"/>
      <c r="AAU6" s="28"/>
      <c r="AAV6" s="28"/>
      <c r="AAW6" s="28"/>
      <c r="AAX6" s="28"/>
      <c r="AAY6" s="28"/>
      <c r="AAZ6" s="28"/>
      <c r="ABA6" s="28"/>
      <c r="ABB6" s="28"/>
      <c r="ABC6" s="28"/>
      <c r="ABD6" s="28"/>
      <c r="ABE6" s="28"/>
      <c r="ABF6" s="28"/>
      <c r="ABG6" s="28"/>
      <c r="ABH6" s="28"/>
      <c r="ABI6" s="28"/>
      <c r="ABJ6" s="28"/>
      <c r="ABK6" s="28"/>
      <c r="ABL6" s="28"/>
      <c r="ABM6" s="28"/>
      <c r="ABN6" s="28"/>
      <c r="ABO6" s="28"/>
      <c r="ABP6" s="28"/>
      <c r="ABQ6" s="28"/>
      <c r="ABR6" s="28"/>
      <c r="ABS6" s="28"/>
      <c r="ABT6" s="28"/>
      <c r="ABU6" s="28"/>
      <c r="ABV6" s="28"/>
      <c r="ABW6" s="28"/>
      <c r="ABX6" s="28"/>
      <c r="ABY6" s="28"/>
      <c r="ABZ6" s="28"/>
      <c r="ACA6" s="28"/>
      <c r="ACB6" s="28"/>
      <c r="ACC6" s="28"/>
      <c r="ACD6" s="28"/>
      <c r="ACE6" s="28"/>
      <c r="ACF6" s="28"/>
      <c r="ACG6" s="28"/>
      <c r="ACH6" s="28"/>
      <c r="ACI6" s="28"/>
      <c r="ACJ6" s="28"/>
      <c r="ACK6" s="28"/>
      <c r="ACL6" s="28"/>
      <c r="ACM6" s="28"/>
      <c r="ACN6" s="28"/>
      <c r="ACO6" s="28"/>
      <c r="ACP6" s="28"/>
      <c r="ACQ6" s="28"/>
      <c r="ACR6" s="28"/>
      <c r="ACS6" s="28"/>
      <c r="ACT6" s="28"/>
      <c r="ACU6" s="28"/>
      <c r="ACV6" s="28"/>
      <c r="ACW6" s="28"/>
      <c r="ACX6" s="28"/>
      <c r="ACY6" s="28"/>
      <c r="ACZ6" s="28"/>
      <c r="ADA6" s="28"/>
      <c r="ADB6" s="28"/>
      <c r="ADC6" s="28"/>
      <c r="ADD6" s="28"/>
      <c r="ADE6" s="28"/>
      <c r="ADF6" s="28"/>
      <c r="ADG6" s="28"/>
      <c r="ADH6" s="28"/>
      <c r="ADI6" s="28"/>
      <c r="ADJ6" s="28"/>
      <c r="ADK6" s="28"/>
      <c r="ADL6" s="28"/>
      <c r="ADM6" s="28"/>
      <c r="ADN6" s="28"/>
      <c r="ADO6" s="28"/>
      <c r="ADP6" s="28"/>
      <c r="ADQ6" s="28"/>
      <c r="ADR6" s="28"/>
      <c r="ADS6" s="28"/>
      <c r="ADT6" s="28"/>
      <c r="ADU6" s="28"/>
      <c r="ADV6" s="28"/>
      <c r="ADW6" s="28"/>
      <c r="ADX6" s="28"/>
      <c r="ADY6" s="28"/>
      <c r="ADZ6" s="28"/>
      <c r="AEA6" s="28"/>
      <c r="AEB6" s="28"/>
      <c r="AEC6" s="28"/>
      <c r="AED6" s="28"/>
      <c r="AEE6" s="28"/>
      <c r="AEF6" s="28"/>
      <c r="AEG6" s="28"/>
      <c r="AEH6" s="28"/>
      <c r="AEI6" s="28"/>
      <c r="AEJ6" s="28"/>
      <c r="AEK6" s="28"/>
      <c r="AEL6" s="28"/>
      <c r="AEM6" s="28"/>
      <c r="AEN6" s="28"/>
      <c r="AEO6" s="28"/>
      <c r="AEP6" s="28"/>
      <c r="AEQ6" s="28"/>
      <c r="AER6" s="28"/>
      <c r="AES6" s="28"/>
      <c r="AET6" s="28"/>
      <c r="AEU6" s="28"/>
      <c r="AEV6" s="28"/>
      <c r="AEW6" s="28"/>
      <c r="AEX6" s="28"/>
      <c r="AEY6" s="28"/>
      <c r="AEZ6" s="28"/>
      <c r="AFA6" s="28"/>
      <c r="AFB6" s="28"/>
      <c r="AFC6" s="28"/>
      <c r="AFD6" s="28"/>
      <c r="AFE6" s="28"/>
      <c r="AFF6" s="28"/>
      <c r="AFG6" s="28"/>
      <c r="AFH6" s="28"/>
      <c r="AFI6" s="28"/>
      <c r="AFJ6" s="28"/>
      <c r="AFK6" s="28"/>
      <c r="AFL6" s="28"/>
      <c r="AFM6" s="28"/>
      <c r="AFN6" s="28"/>
      <c r="AFO6" s="28"/>
      <c r="AFP6" s="28"/>
      <c r="AFQ6" s="28"/>
      <c r="AFR6" s="28"/>
      <c r="AFS6" s="28"/>
      <c r="AFT6" s="28"/>
      <c r="AFU6" s="28"/>
      <c r="AFV6" s="28"/>
      <c r="AFW6" s="28"/>
      <c r="AFX6" s="28"/>
      <c r="AFY6" s="28"/>
      <c r="AFZ6" s="28"/>
      <c r="AGA6" s="28"/>
      <c r="AGB6" s="28"/>
      <c r="AGC6" s="28"/>
      <c r="AGD6" s="28"/>
      <c r="AGE6" s="28"/>
      <c r="AGF6" s="28"/>
      <c r="AGG6" s="28"/>
      <c r="AGH6" s="28"/>
      <c r="AGI6" s="28"/>
      <c r="AGJ6" s="28"/>
      <c r="AGK6" s="28"/>
      <c r="AGL6" s="28"/>
      <c r="AGM6" s="28"/>
      <c r="AGN6" s="28"/>
      <c r="AGO6" s="28"/>
      <c r="AGP6" s="28"/>
      <c r="AGQ6" s="28"/>
      <c r="AGR6" s="28"/>
      <c r="AGS6" s="28"/>
      <c r="AGT6" s="28"/>
      <c r="AGU6" s="28"/>
      <c r="AGV6" s="28"/>
      <c r="AGW6" s="28"/>
      <c r="AGX6" s="28"/>
      <c r="AGY6" s="28"/>
      <c r="AGZ6" s="28"/>
      <c r="AHA6" s="28"/>
      <c r="AHB6" s="28"/>
      <c r="AHC6" s="28"/>
      <c r="AHD6" s="28"/>
      <c r="AHE6" s="28"/>
      <c r="AHF6" s="28"/>
      <c r="AHG6" s="28"/>
      <c r="AHH6" s="28"/>
      <c r="AHI6" s="28"/>
      <c r="AHJ6" s="28"/>
      <c r="AHK6" s="28"/>
      <c r="AHL6" s="28"/>
      <c r="AHM6" s="28"/>
      <c r="AHN6" s="28"/>
      <c r="AHO6" s="28"/>
      <c r="AHP6" s="28"/>
      <c r="AHQ6" s="28"/>
      <c r="AHR6" s="28"/>
      <c r="AHS6" s="28"/>
      <c r="AHT6" s="28"/>
      <c r="AHU6" s="28"/>
      <c r="AHV6" s="28"/>
      <c r="AHW6" s="28"/>
      <c r="AHX6" s="28"/>
      <c r="AHY6" s="28"/>
      <c r="AHZ6" s="28"/>
      <c r="AIA6" s="28"/>
      <c r="AIB6" s="28"/>
      <c r="AIC6" s="28"/>
      <c r="AID6" s="28"/>
      <c r="AIE6" s="28"/>
      <c r="AIF6" s="28"/>
      <c r="AIG6" s="28"/>
      <c r="AIH6" s="28"/>
      <c r="AII6" s="28"/>
      <c r="AIJ6" s="28"/>
      <c r="AIK6" s="28"/>
      <c r="AIL6" s="28"/>
      <c r="AIM6" s="28"/>
      <c r="AIN6" s="28"/>
      <c r="AIO6" s="28"/>
      <c r="AIP6" s="28"/>
      <c r="AIQ6" s="28"/>
      <c r="AIR6" s="28"/>
      <c r="AIS6" s="28"/>
      <c r="AIT6" s="28"/>
      <c r="AIU6" s="28"/>
      <c r="AIV6" s="28"/>
      <c r="AIW6" s="28"/>
      <c r="AIX6" s="28"/>
      <c r="AIY6" s="28"/>
      <c r="AIZ6" s="28"/>
      <c r="AJA6" s="28"/>
      <c r="AJB6" s="28"/>
      <c r="AJC6" s="28"/>
      <c r="AJD6" s="28"/>
      <c r="AJE6" s="28"/>
      <c r="AJF6" s="28"/>
      <c r="AJG6" s="28"/>
      <c r="AJH6" s="28"/>
      <c r="AJI6" s="28"/>
      <c r="AJJ6" s="28"/>
      <c r="AJK6" s="28"/>
      <c r="AJL6" s="28"/>
      <c r="AJM6" s="28"/>
      <c r="AJN6" s="28"/>
      <c r="AJO6" s="28"/>
      <c r="AJP6" s="28"/>
      <c r="AJQ6" s="28"/>
      <c r="AJR6" s="28"/>
      <c r="AJS6" s="28"/>
      <c r="AJT6" s="28"/>
      <c r="AJU6" s="28"/>
      <c r="AJV6" s="28"/>
      <c r="AJW6" s="28"/>
      <c r="AJX6" s="28"/>
      <c r="AJY6" s="28"/>
      <c r="AJZ6" s="28"/>
      <c r="AKA6" s="28"/>
      <c r="AKB6" s="28"/>
      <c r="AKC6" s="28"/>
      <c r="AKD6" s="28"/>
      <c r="AKE6" s="28"/>
      <c r="AKF6" s="28"/>
      <c r="AKG6" s="28"/>
      <c r="AKH6" s="28"/>
      <c r="AKI6" s="28"/>
      <c r="AKJ6" s="28"/>
      <c r="AKK6" s="28"/>
      <c r="AKL6" s="28"/>
      <c r="AKM6" s="28"/>
      <c r="AKN6" s="28"/>
      <c r="AKO6" s="28"/>
      <c r="AKP6" s="28"/>
      <c r="AKQ6" s="28"/>
      <c r="AKR6" s="28"/>
      <c r="AKS6" s="28"/>
      <c r="AKT6" s="28"/>
      <c r="AKU6" s="28"/>
      <c r="AKV6" s="28"/>
      <c r="AKW6" s="28"/>
      <c r="AKX6" s="28"/>
      <c r="AKY6" s="28"/>
      <c r="AKZ6" s="28"/>
      <c r="ALA6" s="28"/>
      <c r="ALB6" s="28"/>
      <c r="ALC6" s="28"/>
      <c r="ALD6" s="28"/>
      <c r="ALE6" s="28"/>
      <c r="ALF6" s="28"/>
      <c r="ALG6" s="28"/>
      <c r="ALH6" s="28"/>
      <c r="ALI6" s="28"/>
      <c r="ALJ6" s="28"/>
      <c r="ALK6" s="28"/>
      <c r="ALL6" s="28"/>
      <c r="ALM6" s="28"/>
      <c r="ALN6" s="28"/>
      <c r="ALO6" s="28"/>
      <c r="ALP6" s="28"/>
      <c r="ALQ6" s="28"/>
      <c r="ALR6" s="28"/>
      <c r="ALS6" s="28"/>
      <c r="ALT6" s="28"/>
      <c r="ALU6" s="28"/>
      <c r="ALV6" s="28"/>
      <c r="ALW6" s="28"/>
      <c r="ALX6" s="28"/>
      <c r="ALY6" s="28"/>
      <c r="ALZ6" s="28"/>
      <c r="AMA6" s="28"/>
      <c r="AMB6" s="28"/>
      <c r="AMC6" s="28"/>
      <c r="AMD6" s="28"/>
      <c r="AME6" s="28"/>
      <c r="AMF6" s="28"/>
      <c r="AMG6" s="28"/>
      <c r="AMH6" s="28"/>
      <c r="AMI6" s="28"/>
      <c r="AMJ6" s="28"/>
    </row>
    <row r="7" spans="1:1024" s="29" customFormat="1" ht="26">
      <c r="A7" s="34" t="s">
        <v>185</v>
      </c>
      <c r="B7" s="35"/>
      <c r="C7" s="28"/>
      <c r="D7" s="33"/>
      <c r="E7" s="33"/>
      <c r="F7" s="33"/>
      <c r="G7" s="33"/>
      <c r="H7" s="3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c r="QN7" s="28"/>
      <c r="QO7" s="28"/>
      <c r="QP7" s="28"/>
      <c r="QQ7" s="28"/>
      <c r="QR7" s="28"/>
      <c r="QS7" s="28"/>
      <c r="QT7" s="28"/>
      <c r="QU7" s="28"/>
      <c r="QV7" s="28"/>
      <c r="QW7" s="28"/>
      <c r="QX7" s="28"/>
      <c r="QY7" s="28"/>
      <c r="QZ7" s="28"/>
      <c r="RA7" s="28"/>
      <c r="RB7" s="28"/>
      <c r="RC7" s="28"/>
      <c r="RD7" s="28"/>
      <c r="RE7" s="28"/>
      <c r="RF7" s="28"/>
      <c r="RG7" s="28"/>
      <c r="RH7" s="28"/>
      <c r="RI7" s="28"/>
      <c r="RJ7" s="28"/>
      <c r="RK7" s="28"/>
      <c r="RL7" s="28"/>
      <c r="RM7" s="28"/>
      <c r="RN7" s="28"/>
      <c r="RO7" s="28"/>
      <c r="RP7" s="28"/>
      <c r="RQ7" s="28"/>
      <c r="RR7" s="28"/>
      <c r="RS7" s="28"/>
      <c r="RT7" s="28"/>
      <c r="RU7" s="28"/>
      <c r="RV7" s="28"/>
      <c r="RW7" s="28"/>
      <c r="RX7" s="28"/>
      <c r="RY7" s="28"/>
      <c r="RZ7" s="28"/>
      <c r="SA7" s="28"/>
      <c r="SB7" s="28"/>
      <c r="SC7" s="28"/>
      <c r="SD7" s="28"/>
      <c r="SE7" s="28"/>
      <c r="SF7" s="28"/>
      <c r="SG7" s="28"/>
      <c r="SH7" s="28"/>
      <c r="SI7" s="28"/>
      <c r="SJ7" s="28"/>
      <c r="SK7" s="28"/>
      <c r="SL7" s="28"/>
      <c r="SM7" s="28"/>
      <c r="SN7" s="28"/>
      <c r="SO7" s="28"/>
      <c r="SP7" s="28"/>
      <c r="SQ7" s="28"/>
      <c r="SR7" s="28"/>
      <c r="SS7" s="28"/>
      <c r="ST7" s="28"/>
      <c r="SU7" s="28"/>
      <c r="SV7" s="28"/>
      <c r="SW7" s="28"/>
      <c r="SX7" s="28"/>
      <c r="SY7" s="28"/>
      <c r="SZ7" s="28"/>
      <c r="TA7" s="28"/>
      <c r="TB7" s="28"/>
      <c r="TC7" s="28"/>
      <c r="TD7" s="28"/>
      <c r="TE7" s="28"/>
      <c r="TF7" s="28"/>
      <c r="TG7" s="28"/>
      <c r="TH7" s="28"/>
      <c r="TI7" s="28"/>
      <c r="TJ7" s="28"/>
      <c r="TK7" s="28"/>
      <c r="TL7" s="28"/>
      <c r="TM7" s="28"/>
      <c r="TN7" s="28"/>
      <c r="TO7" s="28"/>
      <c r="TP7" s="28"/>
      <c r="TQ7" s="28"/>
      <c r="TR7" s="28"/>
      <c r="TS7" s="28"/>
      <c r="TT7" s="28"/>
      <c r="TU7" s="28"/>
      <c r="TV7" s="28"/>
      <c r="TW7" s="28"/>
      <c r="TX7" s="28"/>
      <c r="TY7" s="28"/>
      <c r="TZ7" s="28"/>
      <c r="UA7" s="28"/>
      <c r="UB7" s="28"/>
      <c r="UC7" s="28"/>
      <c r="UD7" s="28"/>
      <c r="UE7" s="28"/>
      <c r="UF7" s="28"/>
      <c r="UG7" s="28"/>
      <c r="UH7" s="28"/>
      <c r="UI7" s="28"/>
      <c r="UJ7" s="28"/>
      <c r="UK7" s="28"/>
      <c r="UL7" s="28"/>
      <c r="UM7" s="28"/>
      <c r="UN7" s="28"/>
      <c r="UO7" s="28"/>
      <c r="UP7" s="28"/>
      <c r="UQ7" s="28"/>
      <c r="UR7" s="28"/>
      <c r="US7" s="28"/>
      <c r="UT7" s="28"/>
      <c r="UU7" s="28"/>
      <c r="UV7" s="28"/>
      <c r="UW7" s="28"/>
      <c r="UX7" s="28"/>
      <c r="UY7" s="28"/>
      <c r="UZ7" s="28"/>
      <c r="VA7" s="28"/>
      <c r="VB7" s="28"/>
      <c r="VC7" s="28"/>
      <c r="VD7" s="28"/>
      <c r="VE7" s="28"/>
      <c r="VF7" s="28"/>
      <c r="VG7" s="28"/>
      <c r="VH7" s="28"/>
      <c r="VI7" s="28"/>
      <c r="VJ7" s="28"/>
      <c r="VK7" s="28"/>
      <c r="VL7" s="28"/>
      <c r="VM7" s="28"/>
      <c r="VN7" s="28"/>
      <c r="VO7" s="28"/>
      <c r="VP7" s="28"/>
      <c r="VQ7" s="28"/>
      <c r="VR7" s="28"/>
      <c r="VS7" s="28"/>
      <c r="VT7" s="28"/>
      <c r="VU7" s="28"/>
      <c r="VV7" s="28"/>
      <c r="VW7" s="28"/>
      <c r="VX7" s="28"/>
      <c r="VY7" s="28"/>
      <c r="VZ7" s="28"/>
      <c r="WA7" s="28"/>
      <c r="WB7" s="28"/>
      <c r="WC7" s="28"/>
      <c r="WD7" s="28"/>
      <c r="WE7" s="28"/>
      <c r="WF7" s="28"/>
      <c r="WG7" s="28"/>
      <c r="WH7" s="28"/>
      <c r="WI7" s="28"/>
      <c r="WJ7" s="28"/>
      <c r="WK7" s="28"/>
      <c r="WL7" s="28"/>
      <c r="WM7" s="28"/>
      <c r="WN7" s="28"/>
      <c r="WO7" s="28"/>
      <c r="WP7" s="28"/>
      <c r="WQ7" s="28"/>
      <c r="WR7" s="28"/>
      <c r="WS7" s="28"/>
      <c r="WT7" s="28"/>
      <c r="WU7" s="28"/>
      <c r="WV7" s="28"/>
      <c r="WW7" s="28"/>
      <c r="WX7" s="28"/>
      <c r="WY7" s="28"/>
      <c r="WZ7" s="28"/>
      <c r="XA7" s="28"/>
      <c r="XB7" s="28"/>
      <c r="XC7" s="28"/>
      <c r="XD7" s="28"/>
      <c r="XE7" s="28"/>
      <c r="XF7" s="28"/>
      <c r="XG7" s="28"/>
      <c r="XH7" s="28"/>
      <c r="XI7" s="28"/>
      <c r="XJ7" s="28"/>
      <c r="XK7" s="28"/>
      <c r="XL7" s="28"/>
      <c r="XM7" s="28"/>
      <c r="XN7" s="28"/>
      <c r="XO7" s="28"/>
      <c r="XP7" s="28"/>
      <c r="XQ7" s="28"/>
      <c r="XR7" s="28"/>
      <c r="XS7" s="28"/>
      <c r="XT7" s="28"/>
      <c r="XU7" s="28"/>
      <c r="XV7" s="28"/>
      <c r="XW7" s="28"/>
      <c r="XX7" s="28"/>
      <c r="XY7" s="28"/>
      <c r="XZ7" s="28"/>
      <c r="YA7" s="28"/>
      <c r="YB7" s="28"/>
      <c r="YC7" s="28"/>
      <c r="YD7" s="28"/>
      <c r="YE7" s="28"/>
      <c r="YF7" s="28"/>
      <c r="YG7" s="28"/>
      <c r="YH7" s="28"/>
      <c r="YI7" s="28"/>
      <c r="YJ7" s="28"/>
      <c r="YK7" s="28"/>
      <c r="YL7" s="28"/>
      <c r="YM7" s="28"/>
      <c r="YN7" s="28"/>
      <c r="YO7" s="28"/>
      <c r="YP7" s="28"/>
      <c r="YQ7" s="28"/>
      <c r="YR7" s="28"/>
      <c r="YS7" s="28"/>
      <c r="YT7" s="28"/>
      <c r="YU7" s="28"/>
      <c r="YV7" s="28"/>
      <c r="YW7" s="28"/>
      <c r="YX7" s="28"/>
      <c r="YY7" s="28"/>
      <c r="YZ7" s="28"/>
      <c r="ZA7" s="28"/>
      <c r="ZB7" s="28"/>
      <c r="ZC7" s="28"/>
      <c r="ZD7" s="28"/>
      <c r="ZE7" s="28"/>
      <c r="ZF7" s="28"/>
      <c r="ZG7" s="28"/>
      <c r="ZH7" s="28"/>
      <c r="ZI7" s="28"/>
      <c r="ZJ7" s="28"/>
      <c r="ZK7" s="28"/>
      <c r="ZL7" s="28"/>
      <c r="ZM7" s="28"/>
      <c r="ZN7" s="28"/>
      <c r="ZO7" s="28"/>
      <c r="ZP7" s="28"/>
      <c r="ZQ7" s="28"/>
      <c r="ZR7" s="28"/>
      <c r="ZS7" s="28"/>
      <c r="ZT7" s="28"/>
      <c r="ZU7" s="28"/>
      <c r="ZV7" s="28"/>
      <c r="ZW7" s="28"/>
      <c r="ZX7" s="28"/>
      <c r="ZY7" s="28"/>
      <c r="ZZ7" s="28"/>
      <c r="AAA7" s="28"/>
      <c r="AAB7" s="28"/>
      <c r="AAC7" s="28"/>
      <c r="AAD7" s="28"/>
      <c r="AAE7" s="28"/>
      <c r="AAF7" s="28"/>
      <c r="AAG7" s="28"/>
      <c r="AAH7" s="28"/>
      <c r="AAI7" s="28"/>
      <c r="AAJ7" s="28"/>
      <c r="AAK7" s="28"/>
      <c r="AAL7" s="28"/>
      <c r="AAM7" s="28"/>
      <c r="AAN7" s="28"/>
      <c r="AAO7" s="28"/>
      <c r="AAP7" s="28"/>
      <c r="AAQ7" s="28"/>
      <c r="AAR7" s="28"/>
      <c r="AAS7" s="28"/>
      <c r="AAT7" s="28"/>
      <c r="AAU7" s="28"/>
      <c r="AAV7" s="28"/>
      <c r="AAW7" s="28"/>
      <c r="AAX7" s="28"/>
      <c r="AAY7" s="28"/>
      <c r="AAZ7" s="28"/>
      <c r="ABA7" s="28"/>
      <c r="ABB7" s="28"/>
      <c r="ABC7" s="28"/>
      <c r="ABD7" s="28"/>
      <c r="ABE7" s="28"/>
      <c r="ABF7" s="28"/>
      <c r="ABG7" s="28"/>
      <c r="ABH7" s="28"/>
      <c r="ABI7" s="28"/>
      <c r="ABJ7" s="28"/>
      <c r="ABK7" s="28"/>
      <c r="ABL7" s="28"/>
      <c r="ABM7" s="28"/>
      <c r="ABN7" s="28"/>
      <c r="ABO7" s="28"/>
      <c r="ABP7" s="28"/>
      <c r="ABQ7" s="28"/>
      <c r="ABR7" s="28"/>
      <c r="ABS7" s="28"/>
      <c r="ABT7" s="28"/>
      <c r="ABU7" s="28"/>
      <c r="ABV7" s="28"/>
      <c r="ABW7" s="28"/>
      <c r="ABX7" s="28"/>
      <c r="ABY7" s="28"/>
      <c r="ABZ7" s="28"/>
      <c r="ACA7" s="28"/>
      <c r="ACB7" s="28"/>
      <c r="ACC7" s="28"/>
      <c r="ACD7" s="28"/>
      <c r="ACE7" s="28"/>
      <c r="ACF7" s="28"/>
      <c r="ACG7" s="28"/>
      <c r="ACH7" s="28"/>
      <c r="ACI7" s="28"/>
      <c r="ACJ7" s="28"/>
      <c r="ACK7" s="28"/>
      <c r="ACL7" s="28"/>
      <c r="ACM7" s="28"/>
      <c r="ACN7" s="28"/>
      <c r="ACO7" s="28"/>
      <c r="ACP7" s="28"/>
      <c r="ACQ7" s="28"/>
      <c r="ACR7" s="28"/>
      <c r="ACS7" s="28"/>
      <c r="ACT7" s="28"/>
      <c r="ACU7" s="28"/>
      <c r="ACV7" s="28"/>
      <c r="ACW7" s="28"/>
      <c r="ACX7" s="28"/>
      <c r="ACY7" s="28"/>
      <c r="ACZ7" s="28"/>
      <c r="ADA7" s="28"/>
      <c r="ADB7" s="28"/>
      <c r="ADC7" s="28"/>
      <c r="ADD7" s="28"/>
      <c r="ADE7" s="28"/>
      <c r="ADF7" s="28"/>
      <c r="ADG7" s="28"/>
      <c r="ADH7" s="28"/>
      <c r="ADI7" s="28"/>
      <c r="ADJ7" s="28"/>
      <c r="ADK7" s="28"/>
      <c r="ADL7" s="28"/>
      <c r="ADM7" s="28"/>
      <c r="ADN7" s="28"/>
      <c r="ADO7" s="28"/>
      <c r="ADP7" s="28"/>
      <c r="ADQ7" s="28"/>
      <c r="ADR7" s="28"/>
      <c r="ADS7" s="28"/>
      <c r="ADT7" s="28"/>
      <c r="ADU7" s="28"/>
      <c r="ADV7" s="28"/>
      <c r="ADW7" s="28"/>
      <c r="ADX7" s="28"/>
      <c r="ADY7" s="28"/>
      <c r="ADZ7" s="28"/>
      <c r="AEA7" s="28"/>
      <c r="AEB7" s="28"/>
      <c r="AEC7" s="28"/>
      <c r="AED7" s="28"/>
      <c r="AEE7" s="28"/>
      <c r="AEF7" s="28"/>
      <c r="AEG7" s="28"/>
      <c r="AEH7" s="28"/>
      <c r="AEI7" s="28"/>
      <c r="AEJ7" s="28"/>
      <c r="AEK7" s="28"/>
      <c r="AEL7" s="28"/>
      <c r="AEM7" s="28"/>
      <c r="AEN7" s="28"/>
      <c r="AEO7" s="28"/>
      <c r="AEP7" s="28"/>
      <c r="AEQ7" s="28"/>
      <c r="AER7" s="28"/>
      <c r="AES7" s="28"/>
      <c r="AET7" s="28"/>
      <c r="AEU7" s="28"/>
      <c r="AEV7" s="28"/>
      <c r="AEW7" s="28"/>
      <c r="AEX7" s="28"/>
      <c r="AEY7" s="28"/>
      <c r="AEZ7" s="28"/>
      <c r="AFA7" s="28"/>
      <c r="AFB7" s="28"/>
      <c r="AFC7" s="28"/>
      <c r="AFD7" s="28"/>
      <c r="AFE7" s="28"/>
      <c r="AFF7" s="28"/>
      <c r="AFG7" s="28"/>
      <c r="AFH7" s="28"/>
      <c r="AFI7" s="28"/>
      <c r="AFJ7" s="28"/>
      <c r="AFK7" s="28"/>
      <c r="AFL7" s="28"/>
      <c r="AFM7" s="28"/>
      <c r="AFN7" s="28"/>
      <c r="AFO7" s="28"/>
      <c r="AFP7" s="28"/>
      <c r="AFQ7" s="28"/>
      <c r="AFR7" s="28"/>
      <c r="AFS7" s="28"/>
      <c r="AFT7" s="28"/>
      <c r="AFU7" s="28"/>
      <c r="AFV7" s="28"/>
      <c r="AFW7" s="28"/>
      <c r="AFX7" s="28"/>
      <c r="AFY7" s="28"/>
      <c r="AFZ7" s="28"/>
      <c r="AGA7" s="28"/>
      <c r="AGB7" s="28"/>
      <c r="AGC7" s="28"/>
      <c r="AGD7" s="28"/>
      <c r="AGE7" s="28"/>
      <c r="AGF7" s="28"/>
      <c r="AGG7" s="28"/>
      <c r="AGH7" s="28"/>
      <c r="AGI7" s="28"/>
      <c r="AGJ7" s="28"/>
      <c r="AGK7" s="28"/>
      <c r="AGL7" s="28"/>
      <c r="AGM7" s="28"/>
      <c r="AGN7" s="28"/>
      <c r="AGO7" s="28"/>
      <c r="AGP7" s="28"/>
      <c r="AGQ7" s="28"/>
      <c r="AGR7" s="28"/>
      <c r="AGS7" s="28"/>
      <c r="AGT7" s="28"/>
      <c r="AGU7" s="28"/>
      <c r="AGV7" s="28"/>
      <c r="AGW7" s="28"/>
      <c r="AGX7" s="28"/>
      <c r="AGY7" s="28"/>
      <c r="AGZ7" s="28"/>
      <c r="AHA7" s="28"/>
      <c r="AHB7" s="28"/>
      <c r="AHC7" s="28"/>
      <c r="AHD7" s="28"/>
      <c r="AHE7" s="28"/>
      <c r="AHF7" s="28"/>
      <c r="AHG7" s="28"/>
      <c r="AHH7" s="28"/>
      <c r="AHI7" s="28"/>
      <c r="AHJ7" s="28"/>
      <c r="AHK7" s="28"/>
      <c r="AHL7" s="28"/>
      <c r="AHM7" s="28"/>
      <c r="AHN7" s="28"/>
      <c r="AHO7" s="28"/>
      <c r="AHP7" s="28"/>
      <c r="AHQ7" s="28"/>
      <c r="AHR7" s="28"/>
      <c r="AHS7" s="28"/>
      <c r="AHT7" s="28"/>
      <c r="AHU7" s="28"/>
      <c r="AHV7" s="28"/>
      <c r="AHW7" s="28"/>
      <c r="AHX7" s="28"/>
      <c r="AHY7" s="28"/>
      <c r="AHZ7" s="28"/>
      <c r="AIA7" s="28"/>
      <c r="AIB7" s="28"/>
      <c r="AIC7" s="28"/>
      <c r="AID7" s="28"/>
      <c r="AIE7" s="28"/>
      <c r="AIF7" s="28"/>
      <c r="AIG7" s="28"/>
      <c r="AIH7" s="28"/>
      <c r="AII7" s="28"/>
      <c r="AIJ7" s="28"/>
      <c r="AIK7" s="28"/>
      <c r="AIL7" s="28"/>
      <c r="AIM7" s="28"/>
      <c r="AIN7" s="28"/>
      <c r="AIO7" s="28"/>
      <c r="AIP7" s="28"/>
      <c r="AIQ7" s="28"/>
      <c r="AIR7" s="28"/>
      <c r="AIS7" s="28"/>
      <c r="AIT7" s="28"/>
      <c r="AIU7" s="28"/>
      <c r="AIV7" s="28"/>
      <c r="AIW7" s="28"/>
      <c r="AIX7" s="28"/>
      <c r="AIY7" s="28"/>
      <c r="AIZ7" s="28"/>
      <c r="AJA7" s="28"/>
      <c r="AJB7" s="28"/>
      <c r="AJC7" s="28"/>
      <c r="AJD7" s="28"/>
      <c r="AJE7" s="28"/>
      <c r="AJF7" s="28"/>
      <c r="AJG7" s="28"/>
      <c r="AJH7" s="28"/>
      <c r="AJI7" s="28"/>
      <c r="AJJ7" s="28"/>
      <c r="AJK7" s="28"/>
      <c r="AJL7" s="28"/>
      <c r="AJM7" s="28"/>
      <c r="AJN7" s="28"/>
      <c r="AJO7" s="28"/>
      <c r="AJP7" s="28"/>
      <c r="AJQ7" s="28"/>
      <c r="AJR7" s="28"/>
      <c r="AJS7" s="28"/>
      <c r="AJT7" s="28"/>
      <c r="AJU7" s="28"/>
      <c r="AJV7" s="28"/>
      <c r="AJW7" s="28"/>
      <c r="AJX7" s="28"/>
      <c r="AJY7" s="28"/>
      <c r="AJZ7" s="28"/>
      <c r="AKA7" s="28"/>
      <c r="AKB7" s="28"/>
      <c r="AKC7" s="28"/>
      <c r="AKD7" s="28"/>
      <c r="AKE7" s="28"/>
      <c r="AKF7" s="28"/>
      <c r="AKG7" s="28"/>
      <c r="AKH7" s="28"/>
      <c r="AKI7" s="28"/>
      <c r="AKJ7" s="28"/>
      <c r="AKK7" s="28"/>
      <c r="AKL7" s="28"/>
      <c r="AKM7" s="28"/>
      <c r="AKN7" s="28"/>
      <c r="AKO7" s="28"/>
      <c r="AKP7" s="28"/>
      <c r="AKQ7" s="28"/>
      <c r="AKR7" s="28"/>
      <c r="AKS7" s="28"/>
      <c r="AKT7" s="28"/>
      <c r="AKU7" s="28"/>
      <c r="AKV7" s="28"/>
      <c r="AKW7" s="28"/>
      <c r="AKX7" s="28"/>
      <c r="AKY7" s="28"/>
      <c r="AKZ7" s="28"/>
      <c r="ALA7" s="28"/>
      <c r="ALB7" s="28"/>
      <c r="ALC7" s="28"/>
      <c r="ALD7" s="28"/>
      <c r="ALE7" s="28"/>
      <c r="ALF7" s="28"/>
      <c r="ALG7" s="28"/>
      <c r="ALH7" s="28"/>
      <c r="ALI7" s="28"/>
      <c r="ALJ7" s="28"/>
      <c r="ALK7" s="28"/>
      <c r="ALL7" s="28"/>
      <c r="ALM7" s="28"/>
      <c r="ALN7" s="28"/>
      <c r="ALO7" s="28"/>
      <c r="ALP7" s="28"/>
      <c r="ALQ7" s="28"/>
      <c r="ALR7" s="28"/>
      <c r="ALS7" s="28"/>
      <c r="ALT7" s="28"/>
      <c r="ALU7" s="28"/>
      <c r="ALV7" s="28"/>
      <c r="ALW7" s="28"/>
      <c r="ALX7" s="28"/>
      <c r="ALY7" s="28"/>
      <c r="ALZ7" s="28"/>
      <c r="AMA7" s="28"/>
      <c r="AMB7" s="28"/>
      <c r="AMC7" s="28"/>
      <c r="AMD7" s="28"/>
      <c r="AME7" s="28"/>
      <c r="AMF7" s="28"/>
      <c r="AMG7" s="28"/>
      <c r="AMH7" s="28"/>
      <c r="AMI7" s="28"/>
      <c r="AMJ7" s="28"/>
    </row>
    <row r="8" spans="1:1024" s="29" customFormat="1" ht="26">
      <c r="A8" s="34" t="s">
        <v>186</v>
      </c>
      <c r="B8" s="35"/>
      <c r="C8" s="28"/>
      <c r="D8" s="33"/>
      <c r="E8" s="33"/>
      <c r="F8" s="33"/>
      <c r="G8" s="33"/>
      <c r="H8" s="33"/>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row>
    <row r="9" spans="1:1024" s="29" customFormat="1">
      <c r="A9" s="34" t="s">
        <v>139</v>
      </c>
      <c r="B9" s="55">
        <v>1</v>
      </c>
      <c r="C9" s="28"/>
      <c r="D9" s="33"/>
      <c r="E9" s="33"/>
      <c r="F9" s="33"/>
      <c r="G9" s="33"/>
      <c r="H9" s="33"/>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c r="QN9" s="28"/>
      <c r="QO9" s="28"/>
      <c r="QP9" s="28"/>
      <c r="QQ9" s="28"/>
      <c r="QR9" s="28"/>
      <c r="QS9" s="28"/>
      <c r="QT9" s="28"/>
      <c r="QU9" s="28"/>
      <c r="QV9" s="28"/>
      <c r="QW9" s="28"/>
      <c r="QX9" s="28"/>
      <c r="QY9" s="28"/>
      <c r="QZ9" s="28"/>
      <c r="RA9" s="28"/>
      <c r="RB9" s="28"/>
      <c r="RC9" s="28"/>
      <c r="RD9" s="28"/>
      <c r="RE9" s="28"/>
      <c r="RF9" s="28"/>
      <c r="RG9" s="28"/>
      <c r="RH9" s="28"/>
      <c r="RI9" s="28"/>
      <c r="RJ9" s="28"/>
      <c r="RK9" s="28"/>
      <c r="RL9" s="28"/>
      <c r="RM9" s="28"/>
      <c r="RN9" s="28"/>
      <c r="RO9" s="28"/>
      <c r="RP9" s="28"/>
      <c r="RQ9" s="28"/>
      <c r="RR9" s="28"/>
      <c r="RS9" s="28"/>
      <c r="RT9" s="28"/>
      <c r="RU9" s="28"/>
      <c r="RV9" s="28"/>
      <c r="RW9" s="28"/>
      <c r="RX9" s="28"/>
      <c r="RY9" s="28"/>
      <c r="RZ9" s="28"/>
      <c r="SA9" s="28"/>
      <c r="SB9" s="28"/>
      <c r="SC9" s="28"/>
      <c r="SD9" s="28"/>
      <c r="SE9" s="28"/>
      <c r="SF9" s="28"/>
      <c r="SG9" s="28"/>
      <c r="SH9" s="28"/>
      <c r="SI9" s="28"/>
      <c r="SJ9" s="28"/>
      <c r="SK9" s="28"/>
      <c r="SL9" s="28"/>
      <c r="SM9" s="28"/>
      <c r="SN9" s="28"/>
      <c r="SO9" s="28"/>
      <c r="SP9" s="28"/>
      <c r="SQ9" s="28"/>
      <c r="SR9" s="28"/>
      <c r="SS9" s="28"/>
      <c r="ST9" s="28"/>
      <c r="SU9" s="28"/>
      <c r="SV9" s="28"/>
      <c r="SW9" s="28"/>
      <c r="SX9" s="28"/>
      <c r="SY9" s="28"/>
      <c r="SZ9" s="28"/>
      <c r="TA9" s="28"/>
      <c r="TB9" s="28"/>
      <c r="TC9" s="28"/>
      <c r="TD9" s="28"/>
      <c r="TE9" s="28"/>
      <c r="TF9" s="28"/>
      <c r="TG9" s="28"/>
      <c r="TH9" s="28"/>
      <c r="TI9" s="28"/>
      <c r="TJ9" s="28"/>
      <c r="TK9" s="28"/>
      <c r="TL9" s="28"/>
      <c r="TM9" s="28"/>
      <c r="TN9" s="28"/>
      <c r="TO9" s="28"/>
      <c r="TP9" s="28"/>
      <c r="TQ9" s="28"/>
      <c r="TR9" s="28"/>
      <c r="TS9" s="28"/>
      <c r="TT9" s="28"/>
      <c r="TU9" s="28"/>
      <c r="TV9" s="28"/>
      <c r="TW9" s="28"/>
      <c r="TX9" s="28"/>
      <c r="TY9" s="28"/>
      <c r="TZ9" s="28"/>
      <c r="UA9" s="28"/>
      <c r="UB9" s="28"/>
      <c r="UC9" s="28"/>
      <c r="UD9" s="28"/>
      <c r="UE9" s="28"/>
      <c r="UF9" s="28"/>
      <c r="UG9" s="28"/>
      <c r="UH9" s="28"/>
      <c r="UI9" s="28"/>
      <c r="UJ9" s="28"/>
      <c r="UK9" s="28"/>
      <c r="UL9" s="28"/>
      <c r="UM9" s="28"/>
      <c r="UN9" s="28"/>
      <c r="UO9" s="28"/>
      <c r="UP9" s="28"/>
      <c r="UQ9" s="28"/>
      <c r="UR9" s="28"/>
      <c r="US9" s="28"/>
      <c r="UT9" s="28"/>
      <c r="UU9" s="28"/>
      <c r="UV9" s="28"/>
      <c r="UW9" s="28"/>
      <c r="UX9" s="28"/>
      <c r="UY9" s="28"/>
      <c r="UZ9" s="28"/>
      <c r="VA9" s="28"/>
      <c r="VB9" s="28"/>
      <c r="VC9" s="28"/>
      <c r="VD9" s="28"/>
      <c r="VE9" s="28"/>
      <c r="VF9" s="28"/>
      <c r="VG9" s="28"/>
      <c r="VH9" s="28"/>
      <c r="VI9" s="28"/>
      <c r="VJ9" s="28"/>
      <c r="VK9" s="28"/>
      <c r="VL9" s="28"/>
      <c r="VM9" s="28"/>
      <c r="VN9" s="28"/>
      <c r="VO9" s="28"/>
      <c r="VP9" s="28"/>
      <c r="VQ9" s="28"/>
      <c r="VR9" s="28"/>
      <c r="VS9" s="28"/>
      <c r="VT9" s="28"/>
      <c r="VU9" s="28"/>
      <c r="VV9" s="28"/>
      <c r="VW9" s="28"/>
      <c r="VX9" s="28"/>
      <c r="VY9" s="28"/>
      <c r="VZ9" s="28"/>
      <c r="WA9" s="28"/>
      <c r="WB9" s="28"/>
      <c r="WC9" s="28"/>
      <c r="WD9" s="28"/>
      <c r="WE9" s="28"/>
      <c r="WF9" s="28"/>
      <c r="WG9" s="28"/>
      <c r="WH9" s="28"/>
      <c r="WI9" s="28"/>
      <c r="WJ9" s="28"/>
      <c r="WK9" s="28"/>
      <c r="WL9" s="28"/>
      <c r="WM9" s="28"/>
      <c r="WN9" s="28"/>
      <c r="WO9" s="28"/>
      <c r="WP9" s="28"/>
      <c r="WQ9" s="28"/>
      <c r="WR9" s="28"/>
      <c r="WS9" s="28"/>
      <c r="WT9" s="28"/>
      <c r="WU9" s="28"/>
      <c r="WV9" s="28"/>
      <c r="WW9" s="28"/>
      <c r="WX9" s="28"/>
      <c r="WY9" s="28"/>
      <c r="WZ9" s="28"/>
      <c r="XA9" s="28"/>
      <c r="XB9" s="28"/>
      <c r="XC9" s="28"/>
      <c r="XD9" s="28"/>
      <c r="XE9" s="28"/>
      <c r="XF9" s="28"/>
      <c r="XG9" s="28"/>
      <c r="XH9" s="28"/>
      <c r="XI9" s="28"/>
      <c r="XJ9" s="28"/>
      <c r="XK9" s="28"/>
      <c r="XL9" s="28"/>
      <c r="XM9" s="28"/>
      <c r="XN9" s="28"/>
      <c r="XO9" s="28"/>
      <c r="XP9" s="28"/>
      <c r="XQ9" s="28"/>
      <c r="XR9" s="28"/>
      <c r="XS9" s="28"/>
      <c r="XT9" s="28"/>
      <c r="XU9" s="28"/>
      <c r="XV9" s="28"/>
      <c r="XW9" s="28"/>
      <c r="XX9" s="28"/>
      <c r="XY9" s="28"/>
      <c r="XZ9" s="28"/>
      <c r="YA9" s="28"/>
      <c r="YB9" s="28"/>
      <c r="YC9" s="28"/>
      <c r="YD9" s="28"/>
      <c r="YE9" s="28"/>
      <c r="YF9" s="28"/>
      <c r="YG9" s="28"/>
      <c r="YH9" s="28"/>
      <c r="YI9" s="28"/>
      <c r="YJ9" s="28"/>
      <c r="YK9" s="28"/>
      <c r="YL9" s="28"/>
      <c r="YM9" s="28"/>
      <c r="YN9" s="28"/>
      <c r="YO9" s="28"/>
      <c r="YP9" s="28"/>
      <c r="YQ9" s="28"/>
      <c r="YR9" s="28"/>
      <c r="YS9" s="28"/>
      <c r="YT9" s="28"/>
      <c r="YU9" s="28"/>
      <c r="YV9" s="28"/>
      <c r="YW9" s="28"/>
      <c r="YX9" s="28"/>
      <c r="YY9" s="28"/>
      <c r="YZ9" s="28"/>
      <c r="ZA9" s="28"/>
      <c r="ZB9" s="28"/>
      <c r="ZC9" s="28"/>
      <c r="ZD9" s="28"/>
      <c r="ZE9" s="28"/>
      <c r="ZF9" s="28"/>
      <c r="ZG9" s="28"/>
      <c r="ZH9" s="28"/>
      <c r="ZI9" s="28"/>
      <c r="ZJ9" s="28"/>
      <c r="ZK9" s="28"/>
      <c r="ZL9" s="28"/>
      <c r="ZM9" s="28"/>
      <c r="ZN9" s="28"/>
      <c r="ZO9" s="28"/>
      <c r="ZP9" s="28"/>
      <c r="ZQ9" s="28"/>
      <c r="ZR9" s="28"/>
      <c r="ZS9" s="28"/>
      <c r="ZT9" s="28"/>
      <c r="ZU9" s="28"/>
      <c r="ZV9" s="28"/>
      <c r="ZW9" s="28"/>
      <c r="ZX9" s="28"/>
      <c r="ZY9" s="28"/>
      <c r="ZZ9" s="28"/>
      <c r="AAA9" s="28"/>
      <c r="AAB9" s="28"/>
      <c r="AAC9" s="28"/>
      <c r="AAD9" s="28"/>
      <c r="AAE9" s="28"/>
      <c r="AAF9" s="28"/>
      <c r="AAG9" s="28"/>
      <c r="AAH9" s="28"/>
      <c r="AAI9" s="28"/>
      <c r="AAJ9" s="28"/>
      <c r="AAK9" s="28"/>
      <c r="AAL9" s="28"/>
      <c r="AAM9" s="28"/>
      <c r="AAN9" s="28"/>
      <c r="AAO9" s="28"/>
      <c r="AAP9" s="28"/>
      <c r="AAQ9" s="28"/>
      <c r="AAR9" s="28"/>
      <c r="AAS9" s="28"/>
      <c r="AAT9" s="28"/>
      <c r="AAU9" s="28"/>
      <c r="AAV9" s="28"/>
      <c r="AAW9" s="28"/>
      <c r="AAX9" s="28"/>
      <c r="AAY9" s="28"/>
      <c r="AAZ9" s="28"/>
      <c r="ABA9" s="28"/>
      <c r="ABB9" s="28"/>
      <c r="ABC9" s="28"/>
      <c r="ABD9" s="28"/>
      <c r="ABE9" s="28"/>
      <c r="ABF9" s="28"/>
      <c r="ABG9" s="28"/>
      <c r="ABH9" s="28"/>
      <c r="ABI9" s="28"/>
      <c r="ABJ9" s="28"/>
      <c r="ABK9" s="28"/>
      <c r="ABL9" s="28"/>
      <c r="ABM9" s="28"/>
      <c r="ABN9" s="28"/>
      <c r="ABO9" s="28"/>
      <c r="ABP9" s="28"/>
      <c r="ABQ9" s="28"/>
      <c r="ABR9" s="28"/>
      <c r="ABS9" s="28"/>
      <c r="ABT9" s="28"/>
      <c r="ABU9" s="28"/>
      <c r="ABV9" s="28"/>
      <c r="ABW9" s="28"/>
      <c r="ABX9" s="28"/>
      <c r="ABY9" s="28"/>
      <c r="ABZ9" s="28"/>
      <c r="ACA9" s="28"/>
      <c r="ACB9" s="28"/>
      <c r="ACC9" s="28"/>
      <c r="ACD9" s="28"/>
      <c r="ACE9" s="28"/>
      <c r="ACF9" s="28"/>
      <c r="ACG9" s="28"/>
      <c r="ACH9" s="28"/>
      <c r="ACI9" s="28"/>
      <c r="ACJ9" s="28"/>
      <c r="ACK9" s="28"/>
      <c r="ACL9" s="28"/>
      <c r="ACM9" s="28"/>
      <c r="ACN9" s="28"/>
      <c r="ACO9" s="28"/>
      <c r="ACP9" s="28"/>
      <c r="ACQ9" s="28"/>
      <c r="ACR9" s="28"/>
      <c r="ACS9" s="28"/>
      <c r="ACT9" s="28"/>
      <c r="ACU9" s="28"/>
      <c r="ACV9" s="28"/>
      <c r="ACW9" s="28"/>
      <c r="ACX9" s="28"/>
      <c r="ACY9" s="28"/>
      <c r="ACZ9" s="28"/>
      <c r="ADA9" s="28"/>
      <c r="ADB9" s="28"/>
      <c r="ADC9" s="28"/>
      <c r="ADD9" s="28"/>
      <c r="ADE9" s="28"/>
      <c r="ADF9" s="28"/>
      <c r="ADG9" s="28"/>
      <c r="ADH9" s="28"/>
      <c r="ADI9" s="28"/>
      <c r="ADJ9" s="28"/>
      <c r="ADK9" s="28"/>
      <c r="ADL9" s="28"/>
      <c r="ADM9" s="28"/>
      <c r="ADN9" s="28"/>
      <c r="ADO9" s="28"/>
      <c r="ADP9" s="28"/>
      <c r="ADQ9" s="28"/>
      <c r="ADR9" s="28"/>
      <c r="ADS9" s="28"/>
      <c r="ADT9" s="28"/>
      <c r="ADU9" s="28"/>
      <c r="ADV9" s="28"/>
      <c r="ADW9" s="28"/>
      <c r="ADX9" s="28"/>
      <c r="ADY9" s="28"/>
      <c r="ADZ9" s="28"/>
      <c r="AEA9" s="28"/>
      <c r="AEB9" s="28"/>
      <c r="AEC9" s="28"/>
      <c r="AED9" s="28"/>
      <c r="AEE9" s="28"/>
      <c r="AEF9" s="28"/>
      <c r="AEG9" s="28"/>
      <c r="AEH9" s="28"/>
      <c r="AEI9" s="28"/>
      <c r="AEJ9" s="28"/>
      <c r="AEK9" s="28"/>
      <c r="AEL9" s="28"/>
      <c r="AEM9" s="28"/>
      <c r="AEN9" s="28"/>
      <c r="AEO9" s="28"/>
      <c r="AEP9" s="28"/>
      <c r="AEQ9" s="28"/>
      <c r="AER9" s="28"/>
      <c r="AES9" s="28"/>
      <c r="AET9" s="28"/>
      <c r="AEU9" s="28"/>
      <c r="AEV9" s="28"/>
      <c r="AEW9" s="28"/>
      <c r="AEX9" s="28"/>
      <c r="AEY9" s="28"/>
      <c r="AEZ9" s="28"/>
      <c r="AFA9" s="28"/>
      <c r="AFB9" s="28"/>
      <c r="AFC9" s="28"/>
      <c r="AFD9" s="28"/>
      <c r="AFE9" s="28"/>
      <c r="AFF9" s="28"/>
      <c r="AFG9" s="28"/>
      <c r="AFH9" s="28"/>
      <c r="AFI9" s="28"/>
      <c r="AFJ9" s="28"/>
      <c r="AFK9" s="28"/>
      <c r="AFL9" s="28"/>
      <c r="AFM9" s="28"/>
      <c r="AFN9" s="28"/>
      <c r="AFO9" s="28"/>
      <c r="AFP9" s="28"/>
      <c r="AFQ9" s="28"/>
      <c r="AFR9" s="28"/>
      <c r="AFS9" s="28"/>
      <c r="AFT9" s="28"/>
      <c r="AFU9" s="28"/>
      <c r="AFV9" s="28"/>
      <c r="AFW9" s="28"/>
      <c r="AFX9" s="28"/>
      <c r="AFY9" s="28"/>
      <c r="AFZ9" s="28"/>
      <c r="AGA9" s="28"/>
      <c r="AGB9" s="28"/>
      <c r="AGC9" s="28"/>
      <c r="AGD9" s="28"/>
      <c r="AGE9" s="28"/>
      <c r="AGF9" s="28"/>
      <c r="AGG9" s="28"/>
      <c r="AGH9" s="28"/>
      <c r="AGI9" s="28"/>
      <c r="AGJ9" s="28"/>
      <c r="AGK9" s="28"/>
      <c r="AGL9" s="28"/>
      <c r="AGM9" s="28"/>
      <c r="AGN9" s="28"/>
      <c r="AGO9" s="28"/>
      <c r="AGP9" s="28"/>
      <c r="AGQ9" s="28"/>
      <c r="AGR9" s="28"/>
      <c r="AGS9" s="28"/>
      <c r="AGT9" s="28"/>
      <c r="AGU9" s="28"/>
      <c r="AGV9" s="28"/>
      <c r="AGW9" s="28"/>
      <c r="AGX9" s="28"/>
      <c r="AGY9" s="28"/>
      <c r="AGZ9" s="28"/>
      <c r="AHA9" s="28"/>
      <c r="AHB9" s="28"/>
      <c r="AHC9" s="28"/>
      <c r="AHD9" s="28"/>
      <c r="AHE9" s="28"/>
      <c r="AHF9" s="28"/>
      <c r="AHG9" s="28"/>
      <c r="AHH9" s="28"/>
      <c r="AHI9" s="28"/>
      <c r="AHJ9" s="28"/>
      <c r="AHK9" s="28"/>
      <c r="AHL9" s="28"/>
      <c r="AHM9" s="28"/>
      <c r="AHN9" s="28"/>
      <c r="AHO9" s="28"/>
      <c r="AHP9" s="28"/>
      <c r="AHQ9" s="28"/>
      <c r="AHR9" s="28"/>
      <c r="AHS9" s="28"/>
      <c r="AHT9" s="28"/>
      <c r="AHU9" s="28"/>
      <c r="AHV9" s="28"/>
      <c r="AHW9" s="28"/>
      <c r="AHX9" s="28"/>
      <c r="AHY9" s="28"/>
      <c r="AHZ9" s="28"/>
      <c r="AIA9" s="28"/>
      <c r="AIB9" s="28"/>
      <c r="AIC9" s="28"/>
      <c r="AID9" s="28"/>
      <c r="AIE9" s="28"/>
      <c r="AIF9" s="28"/>
      <c r="AIG9" s="28"/>
      <c r="AIH9" s="28"/>
      <c r="AII9" s="28"/>
      <c r="AIJ9" s="28"/>
      <c r="AIK9" s="28"/>
      <c r="AIL9" s="28"/>
      <c r="AIM9" s="28"/>
      <c r="AIN9" s="28"/>
      <c r="AIO9" s="28"/>
      <c r="AIP9" s="28"/>
      <c r="AIQ9" s="28"/>
      <c r="AIR9" s="28"/>
      <c r="AIS9" s="28"/>
      <c r="AIT9" s="28"/>
      <c r="AIU9" s="28"/>
      <c r="AIV9" s="28"/>
      <c r="AIW9" s="28"/>
      <c r="AIX9" s="28"/>
      <c r="AIY9" s="28"/>
      <c r="AIZ9" s="28"/>
      <c r="AJA9" s="28"/>
      <c r="AJB9" s="28"/>
      <c r="AJC9" s="28"/>
      <c r="AJD9" s="28"/>
      <c r="AJE9" s="28"/>
      <c r="AJF9" s="28"/>
      <c r="AJG9" s="28"/>
      <c r="AJH9" s="28"/>
      <c r="AJI9" s="28"/>
      <c r="AJJ9" s="28"/>
      <c r="AJK9" s="28"/>
      <c r="AJL9" s="28"/>
      <c r="AJM9" s="28"/>
      <c r="AJN9" s="28"/>
      <c r="AJO9" s="28"/>
      <c r="AJP9" s="28"/>
      <c r="AJQ9" s="28"/>
      <c r="AJR9" s="28"/>
      <c r="AJS9" s="28"/>
      <c r="AJT9" s="28"/>
      <c r="AJU9" s="28"/>
      <c r="AJV9" s="28"/>
      <c r="AJW9" s="28"/>
      <c r="AJX9" s="28"/>
      <c r="AJY9" s="28"/>
      <c r="AJZ9" s="28"/>
      <c r="AKA9" s="28"/>
      <c r="AKB9" s="28"/>
      <c r="AKC9" s="28"/>
      <c r="AKD9" s="28"/>
      <c r="AKE9" s="28"/>
      <c r="AKF9" s="28"/>
      <c r="AKG9" s="28"/>
      <c r="AKH9" s="28"/>
      <c r="AKI9" s="28"/>
      <c r="AKJ9" s="28"/>
      <c r="AKK9" s="28"/>
      <c r="AKL9" s="28"/>
      <c r="AKM9" s="28"/>
      <c r="AKN9" s="28"/>
      <c r="AKO9" s="28"/>
      <c r="AKP9" s="28"/>
      <c r="AKQ9" s="28"/>
      <c r="AKR9" s="28"/>
      <c r="AKS9" s="28"/>
      <c r="AKT9" s="28"/>
      <c r="AKU9" s="28"/>
      <c r="AKV9" s="28"/>
      <c r="AKW9" s="28"/>
      <c r="AKX9" s="28"/>
      <c r="AKY9" s="28"/>
      <c r="AKZ9" s="28"/>
      <c r="ALA9" s="28"/>
      <c r="ALB9" s="28"/>
      <c r="ALC9" s="28"/>
      <c r="ALD9" s="28"/>
      <c r="ALE9" s="28"/>
      <c r="ALF9" s="28"/>
      <c r="ALG9" s="28"/>
      <c r="ALH9" s="28"/>
      <c r="ALI9" s="28"/>
      <c r="ALJ9" s="28"/>
      <c r="ALK9" s="28"/>
      <c r="ALL9" s="28"/>
      <c r="ALM9" s="28"/>
      <c r="ALN9" s="28"/>
      <c r="ALO9" s="28"/>
      <c r="ALP9" s="28"/>
      <c r="ALQ9" s="28"/>
      <c r="ALR9" s="28"/>
      <c r="ALS9" s="28"/>
      <c r="ALT9" s="28"/>
      <c r="ALU9" s="28"/>
      <c r="ALV9" s="28"/>
      <c r="ALW9" s="28"/>
      <c r="ALX9" s="28"/>
      <c r="ALY9" s="28"/>
      <c r="ALZ9" s="28"/>
      <c r="AMA9" s="28"/>
      <c r="AMB9" s="28"/>
      <c r="AMC9" s="28"/>
      <c r="AMD9" s="28"/>
      <c r="AME9" s="28"/>
      <c r="AMF9" s="28"/>
      <c r="AMG9" s="28"/>
      <c r="AMH9" s="28"/>
      <c r="AMI9" s="28"/>
      <c r="AMJ9" s="28"/>
    </row>
    <row r="10" spans="1:1024" s="29" customFormat="1">
      <c r="A10" s="28"/>
      <c r="B10" s="28"/>
      <c r="C10" s="28"/>
      <c r="D10" s="33"/>
      <c r="E10" s="33"/>
      <c r="F10" s="33"/>
      <c r="G10" s="33"/>
      <c r="H10" s="33"/>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c r="QN10" s="28"/>
      <c r="QO10" s="28"/>
      <c r="QP10" s="28"/>
      <c r="QQ10" s="28"/>
      <c r="QR10" s="28"/>
      <c r="QS10" s="28"/>
      <c r="QT10" s="28"/>
      <c r="QU10" s="28"/>
      <c r="QV10" s="28"/>
      <c r="QW10" s="28"/>
      <c r="QX10" s="28"/>
      <c r="QY10" s="28"/>
      <c r="QZ10" s="28"/>
      <c r="RA10" s="28"/>
      <c r="RB10" s="28"/>
      <c r="RC10" s="28"/>
      <c r="RD10" s="28"/>
      <c r="RE10" s="28"/>
      <c r="RF10" s="28"/>
      <c r="RG10" s="28"/>
      <c r="RH10" s="28"/>
      <c r="RI10" s="28"/>
      <c r="RJ10" s="28"/>
      <c r="RK10" s="28"/>
      <c r="RL10" s="28"/>
      <c r="RM10" s="28"/>
      <c r="RN10" s="28"/>
      <c r="RO10" s="28"/>
      <c r="RP10" s="28"/>
      <c r="RQ10" s="28"/>
      <c r="RR10" s="28"/>
      <c r="RS10" s="28"/>
      <c r="RT10" s="28"/>
      <c r="RU10" s="28"/>
      <c r="RV10" s="28"/>
      <c r="RW10" s="28"/>
      <c r="RX10" s="28"/>
      <c r="RY10" s="28"/>
      <c r="RZ10" s="28"/>
      <c r="SA10" s="28"/>
      <c r="SB10" s="28"/>
      <c r="SC10" s="28"/>
      <c r="SD10" s="28"/>
      <c r="SE10" s="28"/>
      <c r="SF10" s="28"/>
      <c r="SG10" s="28"/>
      <c r="SH10" s="28"/>
      <c r="SI10" s="28"/>
      <c r="SJ10" s="28"/>
      <c r="SK10" s="28"/>
      <c r="SL10" s="28"/>
      <c r="SM10" s="28"/>
      <c r="SN10" s="28"/>
      <c r="SO10" s="28"/>
      <c r="SP10" s="28"/>
      <c r="SQ10" s="28"/>
      <c r="SR10" s="28"/>
      <c r="SS10" s="28"/>
      <c r="ST10" s="28"/>
      <c r="SU10" s="28"/>
      <c r="SV10" s="28"/>
      <c r="SW10" s="28"/>
      <c r="SX10" s="28"/>
      <c r="SY10" s="28"/>
      <c r="SZ10" s="28"/>
      <c r="TA10" s="28"/>
      <c r="TB10" s="28"/>
      <c r="TC10" s="28"/>
      <c r="TD10" s="28"/>
      <c r="TE10" s="28"/>
      <c r="TF10" s="28"/>
      <c r="TG10" s="28"/>
      <c r="TH10" s="28"/>
      <c r="TI10" s="28"/>
      <c r="TJ10" s="28"/>
      <c r="TK10" s="28"/>
      <c r="TL10" s="28"/>
      <c r="TM10" s="28"/>
      <c r="TN10" s="28"/>
      <c r="TO10" s="28"/>
      <c r="TP10" s="28"/>
      <c r="TQ10" s="28"/>
      <c r="TR10" s="28"/>
      <c r="TS10" s="28"/>
      <c r="TT10" s="28"/>
      <c r="TU10" s="28"/>
      <c r="TV10" s="28"/>
      <c r="TW10" s="28"/>
      <c r="TX10" s="28"/>
      <c r="TY10" s="28"/>
      <c r="TZ10" s="28"/>
      <c r="UA10" s="28"/>
      <c r="UB10" s="28"/>
      <c r="UC10" s="28"/>
      <c r="UD10" s="28"/>
      <c r="UE10" s="28"/>
      <c r="UF10" s="28"/>
      <c r="UG10" s="28"/>
      <c r="UH10" s="28"/>
      <c r="UI10" s="28"/>
      <c r="UJ10" s="28"/>
      <c r="UK10" s="28"/>
      <c r="UL10" s="28"/>
      <c r="UM10" s="28"/>
      <c r="UN10" s="28"/>
      <c r="UO10" s="28"/>
      <c r="UP10" s="28"/>
      <c r="UQ10" s="28"/>
      <c r="UR10" s="28"/>
      <c r="US10" s="28"/>
      <c r="UT10" s="28"/>
      <c r="UU10" s="28"/>
      <c r="UV10" s="28"/>
      <c r="UW10" s="28"/>
      <c r="UX10" s="28"/>
      <c r="UY10" s="28"/>
      <c r="UZ10" s="28"/>
      <c r="VA10" s="28"/>
      <c r="VB10" s="28"/>
      <c r="VC10" s="28"/>
      <c r="VD10" s="28"/>
      <c r="VE10" s="28"/>
      <c r="VF10" s="28"/>
      <c r="VG10" s="28"/>
      <c r="VH10" s="28"/>
      <c r="VI10" s="28"/>
      <c r="VJ10" s="28"/>
      <c r="VK10" s="28"/>
      <c r="VL10" s="28"/>
      <c r="VM10" s="28"/>
      <c r="VN10" s="28"/>
      <c r="VO10" s="28"/>
      <c r="VP10" s="28"/>
      <c r="VQ10" s="28"/>
      <c r="VR10" s="28"/>
      <c r="VS10" s="28"/>
      <c r="VT10" s="28"/>
      <c r="VU10" s="28"/>
      <c r="VV10" s="28"/>
      <c r="VW10" s="28"/>
      <c r="VX10" s="28"/>
      <c r="VY10" s="28"/>
      <c r="VZ10" s="28"/>
      <c r="WA10" s="28"/>
      <c r="WB10" s="28"/>
      <c r="WC10" s="28"/>
      <c r="WD10" s="28"/>
      <c r="WE10" s="28"/>
      <c r="WF10" s="28"/>
      <c r="WG10" s="28"/>
      <c r="WH10" s="28"/>
      <c r="WI10" s="28"/>
      <c r="WJ10" s="28"/>
      <c r="WK10" s="28"/>
      <c r="WL10" s="28"/>
      <c r="WM10" s="28"/>
      <c r="WN10" s="28"/>
      <c r="WO10" s="28"/>
      <c r="WP10" s="28"/>
      <c r="WQ10" s="28"/>
      <c r="WR10" s="28"/>
      <c r="WS10" s="28"/>
      <c r="WT10" s="28"/>
      <c r="WU10" s="28"/>
      <c r="WV10" s="28"/>
      <c r="WW10" s="28"/>
      <c r="WX10" s="28"/>
      <c r="WY10" s="28"/>
      <c r="WZ10" s="28"/>
      <c r="XA10" s="28"/>
      <c r="XB10" s="28"/>
      <c r="XC10" s="28"/>
      <c r="XD10" s="28"/>
      <c r="XE10" s="28"/>
      <c r="XF10" s="28"/>
      <c r="XG10" s="28"/>
      <c r="XH10" s="28"/>
      <c r="XI10" s="28"/>
      <c r="XJ10" s="28"/>
      <c r="XK10" s="28"/>
      <c r="XL10" s="28"/>
      <c r="XM10" s="28"/>
      <c r="XN10" s="28"/>
      <c r="XO10" s="28"/>
      <c r="XP10" s="28"/>
      <c r="XQ10" s="28"/>
      <c r="XR10" s="28"/>
      <c r="XS10" s="28"/>
      <c r="XT10" s="28"/>
      <c r="XU10" s="28"/>
      <c r="XV10" s="28"/>
      <c r="XW10" s="28"/>
      <c r="XX10" s="28"/>
      <c r="XY10" s="28"/>
      <c r="XZ10" s="28"/>
      <c r="YA10" s="28"/>
      <c r="YB10" s="28"/>
      <c r="YC10" s="28"/>
      <c r="YD10" s="28"/>
      <c r="YE10" s="28"/>
      <c r="YF10" s="28"/>
      <c r="YG10" s="28"/>
      <c r="YH10" s="28"/>
      <c r="YI10" s="28"/>
      <c r="YJ10" s="28"/>
      <c r="YK10" s="28"/>
      <c r="YL10" s="28"/>
      <c r="YM10" s="28"/>
      <c r="YN10" s="28"/>
      <c r="YO10" s="28"/>
      <c r="YP10" s="28"/>
      <c r="YQ10" s="28"/>
      <c r="YR10" s="28"/>
      <c r="YS10" s="28"/>
      <c r="YT10" s="28"/>
      <c r="YU10" s="28"/>
      <c r="YV10" s="28"/>
      <c r="YW10" s="28"/>
      <c r="YX10" s="28"/>
      <c r="YY10" s="28"/>
      <c r="YZ10" s="28"/>
      <c r="ZA10" s="28"/>
      <c r="ZB10" s="28"/>
      <c r="ZC10" s="28"/>
      <c r="ZD10" s="28"/>
      <c r="ZE10" s="28"/>
      <c r="ZF10" s="28"/>
      <c r="ZG10" s="28"/>
      <c r="ZH10" s="28"/>
      <c r="ZI10" s="28"/>
      <c r="ZJ10" s="28"/>
      <c r="ZK10" s="28"/>
      <c r="ZL10" s="28"/>
      <c r="ZM10" s="28"/>
      <c r="ZN10" s="28"/>
      <c r="ZO10" s="28"/>
      <c r="ZP10" s="28"/>
      <c r="ZQ10" s="28"/>
      <c r="ZR10" s="28"/>
      <c r="ZS10" s="28"/>
      <c r="ZT10" s="28"/>
      <c r="ZU10" s="28"/>
      <c r="ZV10" s="28"/>
      <c r="ZW10" s="28"/>
      <c r="ZX10" s="28"/>
      <c r="ZY10" s="28"/>
      <c r="ZZ10" s="28"/>
      <c r="AAA10" s="28"/>
      <c r="AAB10" s="28"/>
      <c r="AAC10" s="28"/>
      <c r="AAD10" s="28"/>
      <c r="AAE10" s="28"/>
      <c r="AAF10" s="28"/>
      <c r="AAG10" s="28"/>
      <c r="AAH10" s="28"/>
      <c r="AAI10" s="28"/>
      <c r="AAJ10" s="28"/>
      <c r="AAK10" s="28"/>
      <c r="AAL10" s="28"/>
      <c r="AAM10" s="28"/>
      <c r="AAN10" s="28"/>
      <c r="AAO10" s="28"/>
      <c r="AAP10" s="28"/>
      <c r="AAQ10" s="28"/>
      <c r="AAR10" s="28"/>
      <c r="AAS10" s="28"/>
      <c r="AAT10" s="28"/>
      <c r="AAU10" s="28"/>
      <c r="AAV10" s="28"/>
      <c r="AAW10" s="28"/>
      <c r="AAX10" s="28"/>
      <c r="AAY10" s="28"/>
      <c r="AAZ10" s="28"/>
      <c r="ABA10" s="28"/>
      <c r="ABB10" s="28"/>
      <c r="ABC10" s="28"/>
      <c r="ABD10" s="28"/>
      <c r="ABE10" s="28"/>
      <c r="ABF10" s="28"/>
      <c r="ABG10" s="28"/>
      <c r="ABH10" s="28"/>
      <c r="ABI10" s="28"/>
      <c r="ABJ10" s="28"/>
      <c r="ABK10" s="28"/>
      <c r="ABL10" s="28"/>
      <c r="ABM10" s="28"/>
      <c r="ABN10" s="28"/>
      <c r="ABO10" s="28"/>
      <c r="ABP10" s="28"/>
      <c r="ABQ10" s="28"/>
      <c r="ABR10" s="28"/>
      <c r="ABS10" s="28"/>
      <c r="ABT10" s="28"/>
      <c r="ABU10" s="28"/>
      <c r="ABV10" s="28"/>
      <c r="ABW10" s="28"/>
      <c r="ABX10" s="28"/>
      <c r="ABY10" s="28"/>
      <c r="ABZ10" s="28"/>
      <c r="ACA10" s="28"/>
      <c r="ACB10" s="28"/>
      <c r="ACC10" s="28"/>
      <c r="ACD10" s="28"/>
      <c r="ACE10" s="28"/>
      <c r="ACF10" s="28"/>
      <c r="ACG10" s="28"/>
      <c r="ACH10" s="28"/>
      <c r="ACI10" s="28"/>
      <c r="ACJ10" s="28"/>
      <c r="ACK10" s="28"/>
      <c r="ACL10" s="28"/>
      <c r="ACM10" s="28"/>
      <c r="ACN10" s="28"/>
      <c r="ACO10" s="28"/>
      <c r="ACP10" s="28"/>
      <c r="ACQ10" s="28"/>
      <c r="ACR10" s="28"/>
      <c r="ACS10" s="28"/>
      <c r="ACT10" s="28"/>
      <c r="ACU10" s="28"/>
      <c r="ACV10" s="28"/>
      <c r="ACW10" s="28"/>
      <c r="ACX10" s="28"/>
      <c r="ACY10" s="28"/>
      <c r="ACZ10" s="28"/>
      <c r="ADA10" s="28"/>
      <c r="ADB10" s="28"/>
      <c r="ADC10" s="28"/>
      <c r="ADD10" s="28"/>
      <c r="ADE10" s="28"/>
      <c r="ADF10" s="28"/>
      <c r="ADG10" s="28"/>
      <c r="ADH10" s="28"/>
      <c r="ADI10" s="28"/>
      <c r="ADJ10" s="28"/>
      <c r="ADK10" s="28"/>
      <c r="ADL10" s="28"/>
      <c r="ADM10" s="28"/>
      <c r="ADN10" s="28"/>
      <c r="ADO10" s="28"/>
      <c r="ADP10" s="28"/>
      <c r="ADQ10" s="28"/>
      <c r="ADR10" s="28"/>
      <c r="ADS10" s="28"/>
      <c r="ADT10" s="28"/>
      <c r="ADU10" s="28"/>
      <c r="ADV10" s="28"/>
      <c r="ADW10" s="28"/>
      <c r="ADX10" s="28"/>
      <c r="ADY10" s="28"/>
      <c r="ADZ10" s="28"/>
      <c r="AEA10" s="28"/>
      <c r="AEB10" s="28"/>
      <c r="AEC10" s="28"/>
      <c r="AED10" s="28"/>
      <c r="AEE10" s="28"/>
      <c r="AEF10" s="28"/>
      <c r="AEG10" s="28"/>
      <c r="AEH10" s="28"/>
      <c r="AEI10" s="28"/>
      <c r="AEJ10" s="28"/>
      <c r="AEK10" s="28"/>
      <c r="AEL10" s="28"/>
      <c r="AEM10" s="28"/>
      <c r="AEN10" s="28"/>
      <c r="AEO10" s="28"/>
      <c r="AEP10" s="28"/>
      <c r="AEQ10" s="28"/>
      <c r="AER10" s="28"/>
      <c r="AES10" s="28"/>
      <c r="AET10" s="28"/>
      <c r="AEU10" s="28"/>
      <c r="AEV10" s="28"/>
      <c r="AEW10" s="28"/>
      <c r="AEX10" s="28"/>
      <c r="AEY10" s="28"/>
      <c r="AEZ10" s="28"/>
      <c r="AFA10" s="28"/>
      <c r="AFB10" s="28"/>
      <c r="AFC10" s="28"/>
      <c r="AFD10" s="28"/>
      <c r="AFE10" s="28"/>
      <c r="AFF10" s="28"/>
      <c r="AFG10" s="28"/>
      <c r="AFH10" s="28"/>
      <c r="AFI10" s="28"/>
      <c r="AFJ10" s="28"/>
      <c r="AFK10" s="28"/>
      <c r="AFL10" s="28"/>
      <c r="AFM10" s="28"/>
      <c r="AFN10" s="28"/>
      <c r="AFO10" s="28"/>
      <c r="AFP10" s="28"/>
      <c r="AFQ10" s="28"/>
      <c r="AFR10" s="28"/>
      <c r="AFS10" s="28"/>
      <c r="AFT10" s="28"/>
      <c r="AFU10" s="28"/>
      <c r="AFV10" s="28"/>
      <c r="AFW10" s="28"/>
      <c r="AFX10" s="28"/>
      <c r="AFY10" s="28"/>
      <c r="AFZ10" s="28"/>
      <c r="AGA10" s="28"/>
      <c r="AGB10" s="28"/>
      <c r="AGC10" s="28"/>
      <c r="AGD10" s="28"/>
      <c r="AGE10" s="28"/>
      <c r="AGF10" s="28"/>
      <c r="AGG10" s="28"/>
      <c r="AGH10" s="28"/>
      <c r="AGI10" s="28"/>
      <c r="AGJ10" s="28"/>
      <c r="AGK10" s="28"/>
      <c r="AGL10" s="28"/>
      <c r="AGM10" s="28"/>
      <c r="AGN10" s="28"/>
      <c r="AGO10" s="28"/>
      <c r="AGP10" s="28"/>
      <c r="AGQ10" s="28"/>
      <c r="AGR10" s="28"/>
      <c r="AGS10" s="28"/>
      <c r="AGT10" s="28"/>
      <c r="AGU10" s="28"/>
      <c r="AGV10" s="28"/>
      <c r="AGW10" s="28"/>
      <c r="AGX10" s="28"/>
      <c r="AGY10" s="28"/>
      <c r="AGZ10" s="28"/>
      <c r="AHA10" s="28"/>
      <c r="AHB10" s="28"/>
      <c r="AHC10" s="28"/>
      <c r="AHD10" s="28"/>
      <c r="AHE10" s="28"/>
      <c r="AHF10" s="28"/>
      <c r="AHG10" s="28"/>
      <c r="AHH10" s="28"/>
      <c r="AHI10" s="28"/>
      <c r="AHJ10" s="28"/>
      <c r="AHK10" s="28"/>
      <c r="AHL10" s="28"/>
      <c r="AHM10" s="28"/>
      <c r="AHN10" s="28"/>
      <c r="AHO10" s="28"/>
      <c r="AHP10" s="28"/>
      <c r="AHQ10" s="28"/>
      <c r="AHR10" s="28"/>
      <c r="AHS10" s="28"/>
      <c r="AHT10" s="28"/>
      <c r="AHU10" s="28"/>
      <c r="AHV10" s="28"/>
      <c r="AHW10" s="28"/>
      <c r="AHX10" s="28"/>
      <c r="AHY10" s="28"/>
      <c r="AHZ10" s="28"/>
      <c r="AIA10" s="28"/>
      <c r="AIB10" s="28"/>
      <c r="AIC10" s="28"/>
      <c r="AID10" s="28"/>
      <c r="AIE10" s="28"/>
      <c r="AIF10" s="28"/>
      <c r="AIG10" s="28"/>
      <c r="AIH10" s="28"/>
      <c r="AII10" s="28"/>
      <c r="AIJ10" s="28"/>
      <c r="AIK10" s="28"/>
      <c r="AIL10" s="28"/>
      <c r="AIM10" s="28"/>
      <c r="AIN10" s="28"/>
      <c r="AIO10" s="28"/>
      <c r="AIP10" s="28"/>
      <c r="AIQ10" s="28"/>
      <c r="AIR10" s="28"/>
      <c r="AIS10" s="28"/>
      <c r="AIT10" s="28"/>
      <c r="AIU10" s="28"/>
      <c r="AIV10" s="28"/>
      <c r="AIW10" s="28"/>
      <c r="AIX10" s="28"/>
      <c r="AIY10" s="28"/>
      <c r="AIZ10" s="28"/>
      <c r="AJA10" s="28"/>
      <c r="AJB10" s="28"/>
      <c r="AJC10" s="28"/>
      <c r="AJD10" s="28"/>
      <c r="AJE10" s="28"/>
      <c r="AJF10" s="28"/>
      <c r="AJG10" s="28"/>
      <c r="AJH10" s="28"/>
      <c r="AJI10" s="28"/>
      <c r="AJJ10" s="28"/>
      <c r="AJK10" s="28"/>
      <c r="AJL10" s="28"/>
      <c r="AJM10" s="28"/>
      <c r="AJN10" s="28"/>
      <c r="AJO10" s="28"/>
      <c r="AJP10" s="28"/>
      <c r="AJQ10" s="28"/>
      <c r="AJR10" s="28"/>
      <c r="AJS10" s="28"/>
      <c r="AJT10" s="28"/>
      <c r="AJU10" s="28"/>
      <c r="AJV10" s="28"/>
      <c r="AJW10" s="28"/>
      <c r="AJX10" s="28"/>
      <c r="AJY10" s="28"/>
      <c r="AJZ10" s="28"/>
      <c r="AKA10" s="28"/>
      <c r="AKB10" s="28"/>
      <c r="AKC10" s="28"/>
      <c r="AKD10" s="28"/>
      <c r="AKE10" s="28"/>
      <c r="AKF10" s="28"/>
      <c r="AKG10" s="28"/>
      <c r="AKH10" s="28"/>
      <c r="AKI10" s="28"/>
      <c r="AKJ10" s="28"/>
      <c r="AKK10" s="28"/>
      <c r="AKL10" s="28"/>
      <c r="AKM10" s="28"/>
      <c r="AKN10" s="28"/>
      <c r="AKO10" s="28"/>
      <c r="AKP10" s="28"/>
      <c r="AKQ10" s="28"/>
      <c r="AKR10" s="28"/>
      <c r="AKS10" s="28"/>
      <c r="AKT10" s="28"/>
      <c r="AKU10" s="28"/>
      <c r="AKV10" s="28"/>
      <c r="AKW10" s="28"/>
      <c r="AKX10" s="28"/>
      <c r="AKY10" s="28"/>
      <c r="AKZ10" s="28"/>
      <c r="ALA10" s="28"/>
      <c r="ALB10" s="28"/>
      <c r="ALC10" s="28"/>
      <c r="ALD10" s="28"/>
      <c r="ALE10" s="28"/>
      <c r="ALF10" s="28"/>
      <c r="ALG10" s="28"/>
      <c r="ALH10" s="28"/>
      <c r="ALI10" s="28"/>
      <c r="ALJ10" s="28"/>
      <c r="ALK10" s="28"/>
      <c r="ALL10" s="28"/>
      <c r="ALM10" s="28"/>
      <c r="ALN10" s="28"/>
      <c r="ALO10" s="28"/>
      <c r="ALP10" s="28"/>
      <c r="ALQ10" s="28"/>
      <c r="ALR10" s="28"/>
      <c r="ALS10" s="28"/>
      <c r="ALT10" s="28"/>
      <c r="ALU10" s="28"/>
      <c r="ALV10" s="28"/>
      <c r="ALW10" s="28"/>
      <c r="ALX10" s="28"/>
      <c r="ALY10" s="28"/>
      <c r="ALZ10" s="28"/>
      <c r="AMA10" s="28"/>
      <c r="AMB10" s="28"/>
      <c r="AMC10" s="28"/>
      <c r="AMD10" s="28"/>
      <c r="AME10" s="28"/>
      <c r="AMF10" s="28"/>
      <c r="AMG10" s="28"/>
      <c r="AMH10" s="28"/>
      <c r="AMI10" s="28"/>
      <c r="AMJ10" s="28"/>
    </row>
    <row r="11" spans="1:1024" s="29" customFormat="1">
      <c r="A11" s="28"/>
      <c r="B11" s="28"/>
      <c r="C11" s="28"/>
      <c r="D11" s="28"/>
      <c r="E11" s="30"/>
      <c r="F11" s="30"/>
      <c r="G11" s="30"/>
      <c r="H11" s="31"/>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c r="QN11" s="28"/>
      <c r="QO11" s="28"/>
      <c r="QP11" s="28"/>
      <c r="QQ11" s="28"/>
      <c r="QR11" s="28"/>
      <c r="QS11" s="28"/>
      <c r="QT11" s="28"/>
      <c r="QU11" s="28"/>
      <c r="QV11" s="28"/>
      <c r="QW11" s="28"/>
      <c r="QX11" s="28"/>
      <c r="QY11" s="28"/>
      <c r="QZ11" s="28"/>
      <c r="RA11" s="28"/>
      <c r="RB11" s="28"/>
      <c r="RC11" s="28"/>
      <c r="RD11" s="28"/>
      <c r="RE11" s="28"/>
      <c r="RF11" s="28"/>
      <c r="RG11" s="28"/>
      <c r="RH11" s="28"/>
      <c r="RI11" s="28"/>
      <c r="RJ11" s="28"/>
      <c r="RK11" s="28"/>
      <c r="RL11" s="28"/>
      <c r="RM11" s="28"/>
      <c r="RN11" s="28"/>
      <c r="RO11" s="28"/>
      <c r="RP11" s="28"/>
      <c r="RQ11" s="28"/>
      <c r="RR11" s="28"/>
      <c r="RS11" s="28"/>
      <c r="RT11" s="28"/>
      <c r="RU11" s="28"/>
      <c r="RV11" s="28"/>
      <c r="RW11" s="28"/>
      <c r="RX11" s="28"/>
      <c r="RY11" s="28"/>
      <c r="RZ11" s="28"/>
      <c r="SA11" s="28"/>
      <c r="SB11" s="28"/>
      <c r="SC11" s="28"/>
      <c r="SD11" s="28"/>
      <c r="SE11" s="28"/>
      <c r="SF11" s="28"/>
      <c r="SG11" s="28"/>
      <c r="SH11" s="28"/>
      <c r="SI11" s="28"/>
      <c r="SJ11" s="28"/>
      <c r="SK11" s="28"/>
      <c r="SL11" s="28"/>
      <c r="SM11" s="28"/>
      <c r="SN11" s="28"/>
      <c r="SO11" s="28"/>
      <c r="SP11" s="28"/>
      <c r="SQ11" s="28"/>
      <c r="SR11" s="28"/>
      <c r="SS11" s="28"/>
      <c r="ST11" s="28"/>
      <c r="SU11" s="28"/>
      <c r="SV11" s="28"/>
      <c r="SW11" s="28"/>
      <c r="SX11" s="28"/>
      <c r="SY11" s="28"/>
      <c r="SZ11" s="28"/>
      <c r="TA11" s="28"/>
      <c r="TB11" s="28"/>
      <c r="TC11" s="28"/>
      <c r="TD11" s="28"/>
      <c r="TE11" s="28"/>
      <c r="TF11" s="28"/>
      <c r="TG11" s="28"/>
      <c r="TH11" s="28"/>
      <c r="TI11" s="28"/>
      <c r="TJ11" s="28"/>
      <c r="TK11" s="28"/>
      <c r="TL11" s="28"/>
      <c r="TM11" s="28"/>
      <c r="TN11" s="28"/>
      <c r="TO11" s="28"/>
      <c r="TP11" s="28"/>
      <c r="TQ11" s="28"/>
      <c r="TR11" s="28"/>
      <c r="TS11" s="28"/>
      <c r="TT11" s="28"/>
      <c r="TU11" s="28"/>
      <c r="TV11" s="28"/>
      <c r="TW11" s="28"/>
      <c r="TX11" s="28"/>
      <c r="TY11" s="28"/>
      <c r="TZ11" s="28"/>
      <c r="UA11" s="28"/>
      <c r="UB11" s="28"/>
      <c r="UC11" s="28"/>
      <c r="UD11" s="28"/>
      <c r="UE11" s="28"/>
      <c r="UF11" s="28"/>
      <c r="UG11" s="28"/>
      <c r="UH11" s="28"/>
      <c r="UI11" s="28"/>
      <c r="UJ11" s="28"/>
      <c r="UK11" s="28"/>
      <c r="UL11" s="28"/>
      <c r="UM11" s="28"/>
      <c r="UN11" s="28"/>
      <c r="UO11" s="28"/>
      <c r="UP11" s="28"/>
      <c r="UQ11" s="28"/>
      <c r="UR11" s="28"/>
      <c r="US11" s="28"/>
      <c r="UT11" s="28"/>
      <c r="UU11" s="28"/>
      <c r="UV11" s="28"/>
      <c r="UW11" s="28"/>
      <c r="UX11" s="28"/>
      <c r="UY11" s="28"/>
      <c r="UZ11" s="28"/>
      <c r="VA11" s="28"/>
      <c r="VB11" s="28"/>
      <c r="VC11" s="28"/>
      <c r="VD11" s="28"/>
      <c r="VE11" s="28"/>
      <c r="VF11" s="28"/>
      <c r="VG11" s="28"/>
      <c r="VH11" s="28"/>
      <c r="VI11" s="28"/>
      <c r="VJ11" s="28"/>
      <c r="VK11" s="28"/>
      <c r="VL11" s="28"/>
      <c r="VM11" s="28"/>
      <c r="VN11" s="28"/>
      <c r="VO11" s="28"/>
      <c r="VP11" s="28"/>
      <c r="VQ11" s="28"/>
      <c r="VR11" s="28"/>
      <c r="VS11" s="28"/>
      <c r="VT11" s="28"/>
      <c r="VU11" s="28"/>
      <c r="VV11" s="28"/>
      <c r="VW11" s="28"/>
      <c r="VX11" s="28"/>
      <c r="VY11" s="28"/>
      <c r="VZ11" s="28"/>
      <c r="WA11" s="28"/>
      <c r="WB11" s="28"/>
      <c r="WC11" s="28"/>
      <c r="WD11" s="28"/>
      <c r="WE11" s="28"/>
      <c r="WF11" s="28"/>
      <c r="WG11" s="28"/>
      <c r="WH11" s="28"/>
      <c r="WI11" s="28"/>
      <c r="WJ11" s="28"/>
      <c r="WK11" s="28"/>
      <c r="WL11" s="28"/>
      <c r="WM11" s="28"/>
      <c r="WN11" s="28"/>
      <c r="WO11" s="28"/>
      <c r="WP11" s="28"/>
      <c r="WQ11" s="28"/>
      <c r="WR11" s="28"/>
      <c r="WS11" s="28"/>
      <c r="WT11" s="28"/>
      <c r="WU11" s="28"/>
      <c r="WV11" s="28"/>
      <c r="WW11" s="28"/>
      <c r="WX11" s="28"/>
      <c r="WY11" s="28"/>
      <c r="WZ11" s="28"/>
      <c r="XA11" s="28"/>
      <c r="XB11" s="28"/>
      <c r="XC11" s="28"/>
      <c r="XD11" s="28"/>
      <c r="XE11" s="28"/>
      <c r="XF11" s="28"/>
      <c r="XG11" s="28"/>
      <c r="XH11" s="28"/>
      <c r="XI11" s="28"/>
      <c r="XJ11" s="28"/>
      <c r="XK11" s="28"/>
      <c r="XL11" s="28"/>
      <c r="XM11" s="28"/>
      <c r="XN11" s="28"/>
      <c r="XO11" s="28"/>
      <c r="XP11" s="28"/>
      <c r="XQ11" s="28"/>
      <c r="XR11" s="28"/>
      <c r="XS11" s="28"/>
      <c r="XT11" s="28"/>
      <c r="XU11" s="28"/>
      <c r="XV11" s="28"/>
      <c r="XW11" s="28"/>
      <c r="XX11" s="28"/>
      <c r="XY11" s="28"/>
      <c r="XZ11" s="28"/>
      <c r="YA11" s="28"/>
      <c r="YB11" s="28"/>
      <c r="YC11" s="28"/>
      <c r="YD11" s="28"/>
      <c r="YE11" s="28"/>
      <c r="YF11" s="28"/>
      <c r="YG11" s="28"/>
      <c r="YH11" s="28"/>
      <c r="YI11" s="28"/>
      <c r="YJ11" s="28"/>
      <c r="YK11" s="28"/>
      <c r="YL11" s="28"/>
      <c r="YM11" s="28"/>
      <c r="YN11" s="28"/>
      <c r="YO11" s="28"/>
      <c r="YP11" s="28"/>
      <c r="YQ11" s="28"/>
      <c r="YR11" s="28"/>
      <c r="YS11" s="28"/>
      <c r="YT11" s="28"/>
      <c r="YU11" s="28"/>
      <c r="YV11" s="28"/>
      <c r="YW11" s="28"/>
      <c r="YX11" s="28"/>
      <c r="YY11" s="28"/>
      <c r="YZ11" s="28"/>
      <c r="ZA11" s="28"/>
      <c r="ZB11" s="28"/>
      <c r="ZC11" s="28"/>
      <c r="ZD11" s="28"/>
      <c r="ZE11" s="28"/>
      <c r="ZF11" s="28"/>
      <c r="ZG11" s="28"/>
      <c r="ZH11" s="28"/>
      <c r="ZI11" s="28"/>
      <c r="ZJ11" s="28"/>
      <c r="ZK11" s="28"/>
      <c r="ZL11" s="28"/>
      <c r="ZM11" s="28"/>
      <c r="ZN11" s="28"/>
      <c r="ZO11" s="28"/>
      <c r="ZP11" s="28"/>
      <c r="ZQ11" s="28"/>
      <c r="ZR11" s="28"/>
      <c r="ZS11" s="28"/>
      <c r="ZT11" s="28"/>
      <c r="ZU11" s="28"/>
      <c r="ZV11" s="28"/>
      <c r="ZW11" s="28"/>
      <c r="ZX11" s="28"/>
      <c r="ZY11" s="28"/>
      <c r="ZZ11" s="28"/>
      <c r="AAA11" s="28"/>
      <c r="AAB11" s="28"/>
      <c r="AAC11" s="28"/>
      <c r="AAD11" s="28"/>
      <c r="AAE11" s="28"/>
      <c r="AAF11" s="28"/>
      <c r="AAG11" s="28"/>
      <c r="AAH11" s="28"/>
      <c r="AAI11" s="28"/>
      <c r="AAJ11" s="28"/>
      <c r="AAK11" s="28"/>
      <c r="AAL11" s="28"/>
      <c r="AAM11" s="28"/>
      <c r="AAN11" s="28"/>
      <c r="AAO11" s="28"/>
      <c r="AAP11" s="28"/>
      <c r="AAQ11" s="28"/>
      <c r="AAR11" s="28"/>
      <c r="AAS11" s="28"/>
      <c r="AAT11" s="28"/>
      <c r="AAU11" s="28"/>
      <c r="AAV11" s="28"/>
      <c r="AAW11" s="28"/>
      <c r="AAX11" s="28"/>
      <c r="AAY11" s="28"/>
      <c r="AAZ11" s="28"/>
      <c r="ABA11" s="28"/>
      <c r="ABB11" s="28"/>
      <c r="ABC11" s="28"/>
      <c r="ABD11" s="28"/>
      <c r="ABE11" s="28"/>
      <c r="ABF11" s="28"/>
      <c r="ABG11" s="28"/>
      <c r="ABH11" s="28"/>
      <c r="ABI11" s="28"/>
      <c r="ABJ11" s="28"/>
      <c r="ABK11" s="28"/>
      <c r="ABL11" s="28"/>
      <c r="ABM11" s="28"/>
      <c r="ABN11" s="28"/>
      <c r="ABO11" s="28"/>
      <c r="ABP11" s="28"/>
      <c r="ABQ11" s="28"/>
      <c r="ABR11" s="28"/>
      <c r="ABS11" s="28"/>
      <c r="ABT11" s="28"/>
      <c r="ABU11" s="28"/>
      <c r="ABV11" s="28"/>
      <c r="ABW11" s="28"/>
      <c r="ABX11" s="28"/>
      <c r="ABY11" s="28"/>
      <c r="ABZ11" s="28"/>
      <c r="ACA11" s="28"/>
      <c r="ACB11" s="28"/>
      <c r="ACC11" s="28"/>
      <c r="ACD11" s="28"/>
      <c r="ACE11" s="28"/>
      <c r="ACF11" s="28"/>
      <c r="ACG11" s="28"/>
      <c r="ACH11" s="28"/>
      <c r="ACI11" s="28"/>
      <c r="ACJ11" s="28"/>
      <c r="ACK11" s="28"/>
      <c r="ACL11" s="28"/>
      <c r="ACM11" s="28"/>
      <c r="ACN11" s="28"/>
      <c r="ACO11" s="28"/>
      <c r="ACP11" s="28"/>
      <c r="ACQ11" s="28"/>
      <c r="ACR11" s="28"/>
      <c r="ACS11" s="28"/>
      <c r="ACT11" s="28"/>
      <c r="ACU11" s="28"/>
      <c r="ACV11" s="28"/>
      <c r="ACW11" s="28"/>
      <c r="ACX11" s="28"/>
      <c r="ACY11" s="28"/>
      <c r="ACZ11" s="28"/>
      <c r="ADA11" s="28"/>
      <c r="ADB11" s="28"/>
      <c r="ADC11" s="28"/>
      <c r="ADD11" s="28"/>
      <c r="ADE11" s="28"/>
      <c r="ADF11" s="28"/>
      <c r="ADG11" s="28"/>
      <c r="ADH11" s="28"/>
      <c r="ADI11" s="28"/>
      <c r="ADJ11" s="28"/>
      <c r="ADK11" s="28"/>
      <c r="ADL11" s="28"/>
      <c r="ADM11" s="28"/>
      <c r="ADN11" s="28"/>
      <c r="ADO11" s="28"/>
      <c r="ADP11" s="28"/>
      <c r="ADQ11" s="28"/>
      <c r="ADR11" s="28"/>
      <c r="ADS11" s="28"/>
      <c r="ADT11" s="28"/>
      <c r="ADU11" s="28"/>
      <c r="ADV11" s="28"/>
      <c r="ADW11" s="28"/>
      <c r="ADX11" s="28"/>
      <c r="ADY11" s="28"/>
      <c r="ADZ11" s="28"/>
      <c r="AEA11" s="28"/>
      <c r="AEB11" s="28"/>
      <c r="AEC11" s="28"/>
      <c r="AED11" s="28"/>
      <c r="AEE11" s="28"/>
      <c r="AEF11" s="28"/>
      <c r="AEG11" s="28"/>
      <c r="AEH11" s="28"/>
      <c r="AEI11" s="28"/>
      <c r="AEJ11" s="28"/>
      <c r="AEK11" s="28"/>
      <c r="AEL11" s="28"/>
      <c r="AEM11" s="28"/>
      <c r="AEN11" s="28"/>
      <c r="AEO11" s="28"/>
      <c r="AEP11" s="28"/>
      <c r="AEQ11" s="28"/>
      <c r="AER11" s="28"/>
      <c r="AES11" s="28"/>
      <c r="AET11" s="28"/>
      <c r="AEU11" s="28"/>
      <c r="AEV11" s="28"/>
      <c r="AEW11" s="28"/>
      <c r="AEX11" s="28"/>
      <c r="AEY11" s="28"/>
      <c r="AEZ11" s="28"/>
      <c r="AFA11" s="28"/>
      <c r="AFB11" s="28"/>
      <c r="AFC11" s="28"/>
      <c r="AFD11" s="28"/>
      <c r="AFE11" s="28"/>
      <c r="AFF11" s="28"/>
      <c r="AFG11" s="28"/>
      <c r="AFH11" s="28"/>
      <c r="AFI11" s="28"/>
      <c r="AFJ11" s="28"/>
      <c r="AFK11" s="28"/>
      <c r="AFL11" s="28"/>
      <c r="AFM11" s="28"/>
      <c r="AFN11" s="28"/>
      <c r="AFO11" s="28"/>
      <c r="AFP11" s="28"/>
      <c r="AFQ11" s="28"/>
      <c r="AFR11" s="28"/>
      <c r="AFS11" s="28"/>
      <c r="AFT11" s="28"/>
      <c r="AFU11" s="28"/>
      <c r="AFV11" s="28"/>
      <c r="AFW11" s="28"/>
      <c r="AFX11" s="28"/>
      <c r="AFY11" s="28"/>
      <c r="AFZ11" s="28"/>
      <c r="AGA11" s="28"/>
      <c r="AGB11" s="28"/>
      <c r="AGC11" s="28"/>
      <c r="AGD11" s="28"/>
      <c r="AGE11" s="28"/>
      <c r="AGF11" s="28"/>
      <c r="AGG11" s="28"/>
      <c r="AGH11" s="28"/>
      <c r="AGI11" s="28"/>
      <c r="AGJ11" s="28"/>
      <c r="AGK11" s="28"/>
      <c r="AGL11" s="28"/>
      <c r="AGM11" s="28"/>
      <c r="AGN11" s="28"/>
      <c r="AGO11" s="28"/>
      <c r="AGP11" s="28"/>
      <c r="AGQ11" s="28"/>
      <c r="AGR11" s="28"/>
      <c r="AGS11" s="28"/>
      <c r="AGT11" s="28"/>
      <c r="AGU11" s="28"/>
      <c r="AGV11" s="28"/>
      <c r="AGW11" s="28"/>
      <c r="AGX11" s="28"/>
      <c r="AGY11" s="28"/>
      <c r="AGZ11" s="28"/>
      <c r="AHA11" s="28"/>
      <c r="AHB11" s="28"/>
      <c r="AHC11" s="28"/>
      <c r="AHD11" s="28"/>
      <c r="AHE11" s="28"/>
      <c r="AHF11" s="28"/>
      <c r="AHG11" s="28"/>
      <c r="AHH11" s="28"/>
      <c r="AHI11" s="28"/>
      <c r="AHJ11" s="28"/>
      <c r="AHK11" s="28"/>
      <c r="AHL11" s="28"/>
      <c r="AHM11" s="28"/>
      <c r="AHN11" s="28"/>
      <c r="AHO11" s="28"/>
      <c r="AHP11" s="28"/>
      <c r="AHQ11" s="28"/>
      <c r="AHR11" s="28"/>
      <c r="AHS11" s="28"/>
      <c r="AHT11" s="28"/>
      <c r="AHU11" s="28"/>
      <c r="AHV11" s="28"/>
      <c r="AHW11" s="28"/>
      <c r="AHX11" s="28"/>
      <c r="AHY11" s="28"/>
      <c r="AHZ11" s="28"/>
      <c r="AIA11" s="28"/>
      <c r="AIB11" s="28"/>
      <c r="AIC11" s="28"/>
      <c r="AID11" s="28"/>
      <c r="AIE11" s="28"/>
      <c r="AIF11" s="28"/>
      <c r="AIG11" s="28"/>
      <c r="AIH11" s="28"/>
      <c r="AII11" s="28"/>
      <c r="AIJ11" s="28"/>
      <c r="AIK11" s="28"/>
      <c r="AIL11" s="28"/>
      <c r="AIM11" s="28"/>
      <c r="AIN11" s="28"/>
      <c r="AIO11" s="28"/>
      <c r="AIP11" s="28"/>
      <c r="AIQ11" s="28"/>
      <c r="AIR11" s="28"/>
      <c r="AIS11" s="28"/>
      <c r="AIT11" s="28"/>
      <c r="AIU11" s="28"/>
      <c r="AIV11" s="28"/>
      <c r="AIW11" s="28"/>
      <c r="AIX11" s="28"/>
      <c r="AIY11" s="28"/>
      <c r="AIZ11" s="28"/>
      <c r="AJA11" s="28"/>
      <c r="AJB11" s="28"/>
      <c r="AJC11" s="28"/>
      <c r="AJD11" s="28"/>
      <c r="AJE11" s="28"/>
      <c r="AJF11" s="28"/>
      <c r="AJG11" s="28"/>
      <c r="AJH11" s="28"/>
      <c r="AJI11" s="28"/>
      <c r="AJJ11" s="28"/>
      <c r="AJK11" s="28"/>
      <c r="AJL11" s="28"/>
      <c r="AJM11" s="28"/>
      <c r="AJN11" s="28"/>
      <c r="AJO11" s="28"/>
      <c r="AJP11" s="28"/>
      <c r="AJQ11" s="28"/>
      <c r="AJR11" s="28"/>
      <c r="AJS11" s="28"/>
      <c r="AJT11" s="28"/>
      <c r="AJU11" s="28"/>
      <c r="AJV11" s="28"/>
      <c r="AJW11" s="28"/>
      <c r="AJX11" s="28"/>
      <c r="AJY11" s="28"/>
      <c r="AJZ11" s="28"/>
      <c r="AKA11" s="28"/>
      <c r="AKB11" s="28"/>
      <c r="AKC11" s="28"/>
      <c r="AKD11" s="28"/>
      <c r="AKE11" s="28"/>
      <c r="AKF11" s="28"/>
      <c r="AKG11" s="28"/>
      <c r="AKH11" s="28"/>
      <c r="AKI11" s="28"/>
      <c r="AKJ11" s="28"/>
      <c r="AKK11" s="28"/>
      <c r="AKL11" s="28"/>
      <c r="AKM11" s="28"/>
      <c r="AKN11" s="28"/>
      <c r="AKO11" s="28"/>
      <c r="AKP11" s="28"/>
      <c r="AKQ11" s="28"/>
      <c r="AKR11" s="28"/>
      <c r="AKS11" s="28"/>
      <c r="AKT11" s="28"/>
      <c r="AKU11" s="28"/>
      <c r="AKV11" s="28"/>
      <c r="AKW11" s="28"/>
      <c r="AKX11" s="28"/>
      <c r="AKY11" s="28"/>
      <c r="AKZ11" s="28"/>
      <c r="ALA11" s="28"/>
      <c r="ALB11" s="28"/>
      <c r="ALC11" s="28"/>
      <c r="ALD11" s="28"/>
      <c r="ALE11" s="28"/>
      <c r="ALF11" s="28"/>
      <c r="ALG11" s="28"/>
      <c r="ALH11" s="28"/>
      <c r="ALI11" s="28"/>
      <c r="ALJ11" s="28"/>
      <c r="ALK11" s="28"/>
      <c r="ALL11" s="28"/>
      <c r="ALM11" s="28"/>
      <c r="ALN11" s="28"/>
      <c r="ALO11" s="28"/>
      <c r="ALP11" s="28"/>
      <c r="ALQ11" s="28"/>
      <c r="ALR11" s="28"/>
      <c r="ALS11" s="28"/>
      <c r="ALT11" s="28"/>
      <c r="ALU11" s="28"/>
      <c r="ALV11" s="28"/>
      <c r="ALW11" s="28"/>
      <c r="ALX11" s="28"/>
      <c r="ALY11" s="28"/>
      <c r="ALZ11" s="28"/>
      <c r="AMA11" s="28"/>
      <c r="AMB11" s="28"/>
      <c r="AMC11" s="28"/>
      <c r="AMD11" s="28"/>
      <c r="AME11" s="28"/>
      <c r="AMF11" s="28"/>
      <c r="AMG11" s="28"/>
      <c r="AMH11" s="28"/>
      <c r="AMI11" s="28"/>
      <c r="AMJ11" s="28"/>
    </row>
    <row r="12" spans="1:1024" s="29" customFormat="1" ht="15.75" customHeight="1">
      <c r="A12" s="126" t="s">
        <v>185</v>
      </c>
      <c r="B12" s="126"/>
      <c r="C12" s="126"/>
      <c r="D12" s="126"/>
      <c r="E12" s="126"/>
      <c r="F12" s="126"/>
      <c r="G12" s="126"/>
      <c r="H12" s="126"/>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c r="QN12" s="28"/>
      <c r="QO12" s="28"/>
      <c r="QP12" s="28"/>
      <c r="QQ12" s="28"/>
      <c r="QR12" s="28"/>
      <c r="QS12" s="28"/>
      <c r="QT12" s="28"/>
      <c r="QU12" s="28"/>
      <c r="QV12" s="28"/>
      <c r="QW12" s="28"/>
      <c r="QX12" s="28"/>
      <c r="QY12" s="28"/>
      <c r="QZ12" s="28"/>
      <c r="RA12" s="28"/>
      <c r="RB12" s="28"/>
      <c r="RC12" s="28"/>
      <c r="RD12" s="28"/>
      <c r="RE12" s="28"/>
      <c r="RF12" s="28"/>
      <c r="RG12" s="28"/>
      <c r="RH12" s="28"/>
      <c r="RI12" s="28"/>
      <c r="RJ12" s="28"/>
      <c r="RK12" s="28"/>
      <c r="RL12" s="28"/>
      <c r="RM12" s="28"/>
      <c r="RN12" s="28"/>
      <c r="RO12" s="28"/>
      <c r="RP12" s="28"/>
      <c r="RQ12" s="28"/>
      <c r="RR12" s="28"/>
      <c r="RS12" s="28"/>
      <c r="RT12" s="28"/>
      <c r="RU12" s="28"/>
      <c r="RV12" s="28"/>
      <c r="RW12" s="28"/>
      <c r="RX12" s="28"/>
      <c r="RY12" s="28"/>
      <c r="RZ12" s="28"/>
      <c r="SA12" s="28"/>
      <c r="SB12" s="28"/>
      <c r="SC12" s="28"/>
      <c r="SD12" s="28"/>
      <c r="SE12" s="28"/>
      <c r="SF12" s="28"/>
      <c r="SG12" s="28"/>
      <c r="SH12" s="28"/>
      <c r="SI12" s="28"/>
      <c r="SJ12" s="28"/>
      <c r="SK12" s="28"/>
      <c r="SL12" s="28"/>
      <c r="SM12" s="28"/>
      <c r="SN12" s="28"/>
      <c r="SO12" s="28"/>
      <c r="SP12" s="28"/>
      <c r="SQ12" s="28"/>
      <c r="SR12" s="28"/>
      <c r="SS12" s="28"/>
      <c r="ST12" s="28"/>
      <c r="SU12" s="28"/>
      <c r="SV12" s="28"/>
      <c r="SW12" s="28"/>
      <c r="SX12" s="28"/>
      <c r="SY12" s="28"/>
      <c r="SZ12" s="28"/>
      <c r="TA12" s="28"/>
      <c r="TB12" s="28"/>
      <c r="TC12" s="28"/>
      <c r="TD12" s="28"/>
      <c r="TE12" s="28"/>
      <c r="TF12" s="28"/>
      <c r="TG12" s="28"/>
      <c r="TH12" s="28"/>
      <c r="TI12" s="28"/>
      <c r="TJ12" s="28"/>
      <c r="TK12" s="28"/>
      <c r="TL12" s="28"/>
      <c r="TM12" s="28"/>
      <c r="TN12" s="28"/>
      <c r="TO12" s="28"/>
      <c r="TP12" s="28"/>
      <c r="TQ12" s="28"/>
      <c r="TR12" s="28"/>
      <c r="TS12" s="28"/>
      <c r="TT12" s="28"/>
      <c r="TU12" s="28"/>
      <c r="TV12" s="28"/>
      <c r="TW12" s="28"/>
      <c r="TX12" s="28"/>
      <c r="TY12" s="28"/>
      <c r="TZ12" s="28"/>
      <c r="UA12" s="28"/>
      <c r="UB12" s="28"/>
      <c r="UC12" s="28"/>
      <c r="UD12" s="28"/>
      <c r="UE12" s="28"/>
      <c r="UF12" s="28"/>
      <c r="UG12" s="28"/>
      <c r="UH12" s="28"/>
      <c r="UI12" s="28"/>
      <c r="UJ12" s="28"/>
      <c r="UK12" s="28"/>
      <c r="UL12" s="28"/>
      <c r="UM12" s="28"/>
      <c r="UN12" s="28"/>
      <c r="UO12" s="28"/>
      <c r="UP12" s="28"/>
      <c r="UQ12" s="28"/>
      <c r="UR12" s="28"/>
      <c r="US12" s="28"/>
      <c r="UT12" s="28"/>
      <c r="UU12" s="28"/>
      <c r="UV12" s="28"/>
      <c r="UW12" s="28"/>
      <c r="UX12" s="28"/>
      <c r="UY12" s="28"/>
      <c r="UZ12" s="28"/>
      <c r="VA12" s="28"/>
      <c r="VB12" s="28"/>
      <c r="VC12" s="28"/>
      <c r="VD12" s="28"/>
      <c r="VE12" s="28"/>
      <c r="VF12" s="28"/>
      <c r="VG12" s="28"/>
      <c r="VH12" s="28"/>
      <c r="VI12" s="28"/>
      <c r="VJ12" s="28"/>
      <c r="VK12" s="28"/>
      <c r="VL12" s="28"/>
      <c r="VM12" s="28"/>
      <c r="VN12" s="28"/>
      <c r="VO12" s="28"/>
      <c r="VP12" s="28"/>
      <c r="VQ12" s="28"/>
      <c r="VR12" s="28"/>
      <c r="VS12" s="28"/>
      <c r="VT12" s="28"/>
      <c r="VU12" s="28"/>
      <c r="VV12" s="28"/>
      <c r="VW12" s="28"/>
      <c r="VX12" s="28"/>
      <c r="VY12" s="28"/>
      <c r="VZ12" s="28"/>
      <c r="WA12" s="28"/>
      <c r="WB12" s="28"/>
      <c r="WC12" s="28"/>
      <c r="WD12" s="28"/>
      <c r="WE12" s="28"/>
      <c r="WF12" s="28"/>
      <c r="WG12" s="28"/>
      <c r="WH12" s="28"/>
      <c r="WI12" s="28"/>
      <c r="WJ12" s="28"/>
      <c r="WK12" s="28"/>
      <c r="WL12" s="28"/>
      <c r="WM12" s="28"/>
      <c r="WN12" s="28"/>
      <c r="WO12" s="28"/>
      <c r="WP12" s="28"/>
      <c r="WQ12" s="28"/>
      <c r="WR12" s="28"/>
      <c r="WS12" s="28"/>
      <c r="WT12" s="28"/>
      <c r="WU12" s="28"/>
      <c r="WV12" s="28"/>
      <c r="WW12" s="28"/>
      <c r="WX12" s="28"/>
      <c r="WY12" s="28"/>
      <c r="WZ12" s="28"/>
      <c r="XA12" s="28"/>
      <c r="XB12" s="28"/>
      <c r="XC12" s="28"/>
      <c r="XD12" s="28"/>
      <c r="XE12" s="28"/>
      <c r="XF12" s="28"/>
      <c r="XG12" s="28"/>
      <c r="XH12" s="28"/>
      <c r="XI12" s="28"/>
      <c r="XJ12" s="28"/>
      <c r="XK12" s="28"/>
      <c r="XL12" s="28"/>
      <c r="XM12" s="28"/>
      <c r="XN12" s="28"/>
      <c r="XO12" s="28"/>
      <c r="XP12" s="28"/>
      <c r="XQ12" s="28"/>
      <c r="XR12" s="28"/>
      <c r="XS12" s="28"/>
      <c r="XT12" s="28"/>
      <c r="XU12" s="28"/>
      <c r="XV12" s="28"/>
      <c r="XW12" s="28"/>
      <c r="XX12" s="28"/>
      <c r="XY12" s="28"/>
      <c r="XZ12" s="28"/>
      <c r="YA12" s="28"/>
      <c r="YB12" s="28"/>
      <c r="YC12" s="28"/>
      <c r="YD12" s="28"/>
      <c r="YE12" s="28"/>
      <c r="YF12" s="28"/>
      <c r="YG12" s="28"/>
      <c r="YH12" s="28"/>
      <c r="YI12" s="28"/>
      <c r="YJ12" s="28"/>
      <c r="YK12" s="28"/>
      <c r="YL12" s="28"/>
      <c r="YM12" s="28"/>
      <c r="YN12" s="28"/>
      <c r="YO12" s="28"/>
      <c r="YP12" s="28"/>
      <c r="YQ12" s="28"/>
      <c r="YR12" s="28"/>
      <c r="YS12" s="28"/>
      <c r="YT12" s="28"/>
      <c r="YU12" s="28"/>
      <c r="YV12" s="28"/>
      <c r="YW12" s="28"/>
      <c r="YX12" s="28"/>
      <c r="YY12" s="28"/>
      <c r="YZ12" s="28"/>
      <c r="ZA12" s="28"/>
      <c r="ZB12" s="28"/>
      <c r="ZC12" s="28"/>
      <c r="ZD12" s="28"/>
      <c r="ZE12" s="28"/>
      <c r="ZF12" s="28"/>
      <c r="ZG12" s="28"/>
      <c r="ZH12" s="28"/>
      <c r="ZI12" s="28"/>
      <c r="ZJ12" s="28"/>
      <c r="ZK12" s="28"/>
      <c r="ZL12" s="28"/>
      <c r="ZM12" s="28"/>
      <c r="ZN12" s="28"/>
      <c r="ZO12" s="28"/>
      <c r="ZP12" s="28"/>
      <c r="ZQ12" s="28"/>
      <c r="ZR12" s="28"/>
      <c r="ZS12" s="28"/>
      <c r="ZT12" s="28"/>
      <c r="ZU12" s="28"/>
      <c r="ZV12" s="28"/>
      <c r="ZW12" s="28"/>
      <c r="ZX12" s="28"/>
      <c r="ZY12" s="28"/>
      <c r="ZZ12" s="28"/>
      <c r="AAA12" s="28"/>
      <c r="AAB12" s="28"/>
      <c r="AAC12" s="28"/>
      <c r="AAD12" s="28"/>
      <c r="AAE12" s="28"/>
      <c r="AAF12" s="28"/>
      <c r="AAG12" s="28"/>
      <c r="AAH12" s="28"/>
      <c r="AAI12" s="28"/>
      <c r="AAJ12" s="28"/>
      <c r="AAK12" s="28"/>
      <c r="AAL12" s="28"/>
      <c r="AAM12" s="28"/>
      <c r="AAN12" s="28"/>
      <c r="AAO12" s="28"/>
      <c r="AAP12" s="28"/>
      <c r="AAQ12" s="28"/>
      <c r="AAR12" s="28"/>
      <c r="AAS12" s="28"/>
      <c r="AAT12" s="28"/>
      <c r="AAU12" s="28"/>
      <c r="AAV12" s="28"/>
      <c r="AAW12" s="28"/>
      <c r="AAX12" s="28"/>
      <c r="AAY12" s="28"/>
      <c r="AAZ12" s="28"/>
      <c r="ABA12" s="28"/>
      <c r="ABB12" s="28"/>
      <c r="ABC12" s="28"/>
      <c r="ABD12" s="28"/>
      <c r="ABE12" s="28"/>
      <c r="ABF12" s="28"/>
      <c r="ABG12" s="28"/>
      <c r="ABH12" s="28"/>
      <c r="ABI12" s="28"/>
      <c r="ABJ12" s="28"/>
      <c r="ABK12" s="28"/>
      <c r="ABL12" s="28"/>
      <c r="ABM12" s="28"/>
      <c r="ABN12" s="28"/>
      <c r="ABO12" s="28"/>
      <c r="ABP12" s="28"/>
      <c r="ABQ12" s="28"/>
      <c r="ABR12" s="28"/>
      <c r="ABS12" s="28"/>
      <c r="ABT12" s="28"/>
      <c r="ABU12" s="28"/>
      <c r="ABV12" s="28"/>
      <c r="ABW12" s="28"/>
      <c r="ABX12" s="28"/>
      <c r="ABY12" s="28"/>
      <c r="ABZ12" s="28"/>
      <c r="ACA12" s="28"/>
      <c r="ACB12" s="28"/>
      <c r="ACC12" s="28"/>
      <c r="ACD12" s="28"/>
      <c r="ACE12" s="28"/>
      <c r="ACF12" s="28"/>
      <c r="ACG12" s="28"/>
      <c r="ACH12" s="28"/>
      <c r="ACI12" s="28"/>
      <c r="ACJ12" s="28"/>
      <c r="ACK12" s="28"/>
      <c r="ACL12" s="28"/>
      <c r="ACM12" s="28"/>
      <c r="ACN12" s="28"/>
      <c r="ACO12" s="28"/>
      <c r="ACP12" s="28"/>
      <c r="ACQ12" s="28"/>
      <c r="ACR12" s="28"/>
      <c r="ACS12" s="28"/>
      <c r="ACT12" s="28"/>
      <c r="ACU12" s="28"/>
      <c r="ACV12" s="28"/>
      <c r="ACW12" s="28"/>
      <c r="ACX12" s="28"/>
      <c r="ACY12" s="28"/>
      <c r="ACZ12" s="28"/>
      <c r="ADA12" s="28"/>
      <c r="ADB12" s="28"/>
      <c r="ADC12" s="28"/>
      <c r="ADD12" s="28"/>
      <c r="ADE12" s="28"/>
      <c r="ADF12" s="28"/>
      <c r="ADG12" s="28"/>
      <c r="ADH12" s="28"/>
      <c r="ADI12" s="28"/>
      <c r="ADJ12" s="28"/>
      <c r="ADK12" s="28"/>
      <c r="ADL12" s="28"/>
      <c r="ADM12" s="28"/>
      <c r="ADN12" s="28"/>
      <c r="ADO12" s="28"/>
      <c r="ADP12" s="28"/>
      <c r="ADQ12" s="28"/>
      <c r="ADR12" s="28"/>
      <c r="ADS12" s="28"/>
      <c r="ADT12" s="28"/>
      <c r="ADU12" s="28"/>
      <c r="ADV12" s="28"/>
      <c r="ADW12" s="28"/>
      <c r="ADX12" s="28"/>
      <c r="ADY12" s="28"/>
      <c r="ADZ12" s="28"/>
      <c r="AEA12" s="28"/>
      <c r="AEB12" s="28"/>
      <c r="AEC12" s="28"/>
      <c r="AED12" s="28"/>
      <c r="AEE12" s="28"/>
      <c r="AEF12" s="28"/>
      <c r="AEG12" s="28"/>
      <c r="AEH12" s="28"/>
      <c r="AEI12" s="28"/>
      <c r="AEJ12" s="28"/>
      <c r="AEK12" s="28"/>
      <c r="AEL12" s="28"/>
      <c r="AEM12" s="28"/>
      <c r="AEN12" s="28"/>
      <c r="AEO12" s="28"/>
      <c r="AEP12" s="28"/>
      <c r="AEQ12" s="28"/>
      <c r="AER12" s="28"/>
      <c r="AES12" s="28"/>
      <c r="AET12" s="28"/>
      <c r="AEU12" s="28"/>
      <c r="AEV12" s="28"/>
      <c r="AEW12" s="28"/>
      <c r="AEX12" s="28"/>
      <c r="AEY12" s="28"/>
      <c r="AEZ12" s="28"/>
      <c r="AFA12" s="28"/>
      <c r="AFB12" s="28"/>
      <c r="AFC12" s="28"/>
      <c r="AFD12" s="28"/>
      <c r="AFE12" s="28"/>
      <c r="AFF12" s="28"/>
      <c r="AFG12" s="28"/>
      <c r="AFH12" s="28"/>
      <c r="AFI12" s="28"/>
      <c r="AFJ12" s="28"/>
      <c r="AFK12" s="28"/>
      <c r="AFL12" s="28"/>
      <c r="AFM12" s="28"/>
      <c r="AFN12" s="28"/>
      <c r="AFO12" s="28"/>
      <c r="AFP12" s="28"/>
      <c r="AFQ12" s="28"/>
      <c r="AFR12" s="28"/>
      <c r="AFS12" s="28"/>
      <c r="AFT12" s="28"/>
      <c r="AFU12" s="28"/>
      <c r="AFV12" s="28"/>
      <c r="AFW12" s="28"/>
      <c r="AFX12" s="28"/>
      <c r="AFY12" s="28"/>
      <c r="AFZ12" s="28"/>
      <c r="AGA12" s="28"/>
      <c r="AGB12" s="28"/>
      <c r="AGC12" s="28"/>
      <c r="AGD12" s="28"/>
      <c r="AGE12" s="28"/>
      <c r="AGF12" s="28"/>
      <c r="AGG12" s="28"/>
      <c r="AGH12" s="28"/>
      <c r="AGI12" s="28"/>
      <c r="AGJ12" s="28"/>
      <c r="AGK12" s="28"/>
      <c r="AGL12" s="28"/>
      <c r="AGM12" s="28"/>
      <c r="AGN12" s="28"/>
      <c r="AGO12" s="28"/>
      <c r="AGP12" s="28"/>
      <c r="AGQ12" s="28"/>
      <c r="AGR12" s="28"/>
      <c r="AGS12" s="28"/>
      <c r="AGT12" s="28"/>
      <c r="AGU12" s="28"/>
      <c r="AGV12" s="28"/>
      <c r="AGW12" s="28"/>
      <c r="AGX12" s="28"/>
      <c r="AGY12" s="28"/>
      <c r="AGZ12" s="28"/>
      <c r="AHA12" s="28"/>
      <c r="AHB12" s="28"/>
      <c r="AHC12" s="28"/>
      <c r="AHD12" s="28"/>
      <c r="AHE12" s="28"/>
      <c r="AHF12" s="28"/>
      <c r="AHG12" s="28"/>
      <c r="AHH12" s="28"/>
      <c r="AHI12" s="28"/>
      <c r="AHJ12" s="28"/>
      <c r="AHK12" s="28"/>
      <c r="AHL12" s="28"/>
      <c r="AHM12" s="28"/>
      <c r="AHN12" s="28"/>
      <c r="AHO12" s="28"/>
      <c r="AHP12" s="28"/>
      <c r="AHQ12" s="28"/>
      <c r="AHR12" s="28"/>
      <c r="AHS12" s="28"/>
      <c r="AHT12" s="28"/>
      <c r="AHU12" s="28"/>
      <c r="AHV12" s="28"/>
      <c r="AHW12" s="28"/>
      <c r="AHX12" s="28"/>
      <c r="AHY12" s="28"/>
      <c r="AHZ12" s="28"/>
      <c r="AIA12" s="28"/>
      <c r="AIB12" s="28"/>
      <c r="AIC12" s="28"/>
      <c r="AID12" s="28"/>
      <c r="AIE12" s="28"/>
      <c r="AIF12" s="28"/>
      <c r="AIG12" s="28"/>
      <c r="AIH12" s="28"/>
      <c r="AII12" s="28"/>
      <c r="AIJ12" s="28"/>
      <c r="AIK12" s="28"/>
      <c r="AIL12" s="28"/>
      <c r="AIM12" s="28"/>
      <c r="AIN12" s="28"/>
      <c r="AIO12" s="28"/>
      <c r="AIP12" s="28"/>
      <c r="AIQ12" s="28"/>
      <c r="AIR12" s="28"/>
      <c r="AIS12" s="28"/>
      <c r="AIT12" s="28"/>
      <c r="AIU12" s="28"/>
      <c r="AIV12" s="28"/>
      <c r="AIW12" s="28"/>
      <c r="AIX12" s="28"/>
      <c r="AIY12" s="28"/>
      <c r="AIZ12" s="28"/>
      <c r="AJA12" s="28"/>
      <c r="AJB12" s="28"/>
      <c r="AJC12" s="28"/>
      <c r="AJD12" s="28"/>
      <c r="AJE12" s="28"/>
      <c r="AJF12" s="28"/>
      <c r="AJG12" s="28"/>
      <c r="AJH12" s="28"/>
      <c r="AJI12" s="28"/>
      <c r="AJJ12" s="28"/>
      <c r="AJK12" s="28"/>
      <c r="AJL12" s="28"/>
      <c r="AJM12" s="28"/>
      <c r="AJN12" s="28"/>
      <c r="AJO12" s="28"/>
      <c r="AJP12" s="28"/>
      <c r="AJQ12" s="28"/>
      <c r="AJR12" s="28"/>
      <c r="AJS12" s="28"/>
      <c r="AJT12" s="28"/>
      <c r="AJU12" s="28"/>
      <c r="AJV12" s="28"/>
      <c r="AJW12" s="28"/>
      <c r="AJX12" s="28"/>
      <c r="AJY12" s="28"/>
      <c r="AJZ12" s="28"/>
      <c r="AKA12" s="28"/>
      <c r="AKB12" s="28"/>
      <c r="AKC12" s="28"/>
      <c r="AKD12" s="28"/>
      <c r="AKE12" s="28"/>
      <c r="AKF12" s="28"/>
      <c r="AKG12" s="28"/>
      <c r="AKH12" s="28"/>
      <c r="AKI12" s="28"/>
      <c r="AKJ12" s="28"/>
      <c r="AKK12" s="28"/>
      <c r="AKL12" s="28"/>
      <c r="AKM12" s="28"/>
      <c r="AKN12" s="28"/>
      <c r="AKO12" s="28"/>
      <c r="AKP12" s="28"/>
      <c r="AKQ12" s="28"/>
      <c r="AKR12" s="28"/>
      <c r="AKS12" s="28"/>
      <c r="AKT12" s="28"/>
      <c r="AKU12" s="28"/>
      <c r="AKV12" s="28"/>
      <c r="AKW12" s="28"/>
      <c r="AKX12" s="28"/>
      <c r="AKY12" s="28"/>
      <c r="AKZ12" s="28"/>
      <c r="ALA12" s="28"/>
      <c r="ALB12" s="28"/>
      <c r="ALC12" s="28"/>
      <c r="ALD12" s="28"/>
      <c r="ALE12" s="28"/>
      <c r="ALF12" s="28"/>
      <c r="ALG12" s="28"/>
      <c r="ALH12" s="28"/>
      <c r="ALI12" s="28"/>
      <c r="ALJ12" s="28"/>
      <c r="ALK12" s="28"/>
      <c r="ALL12" s="28"/>
      <c r="ALM12" s="28"/>
      <c r="ALN12" s="28"/>
      <c r="ALO12" s="28"/>
      <c r="ALP12" s="28"/>
      <c r="ALQ12" s="28"/>
      <c r="ALR12" s="28"/>
      <c r="ALS12" s="28"/>
      <c r="ALT12" s="28"/>
      <c r="ALU12" s="28"/>
      <c r="ALV12" s="28"/>
      <c r="ALW12" s="28"/>
      <c r="ALX12" s="28"/>
      <c r="ALY12" s="28"/>
      <c r="ALZ12" s="28"/>
      <c r="AMA12" s="28"/>
      <c r="AMB12" s="28"/>
      <c r="AMC12" s="28"/>
      <c r="AMD12" s="28"/>
      <c r="AME12" s="28"/>
      <c r="AMF12" s="28"/>
      <c r="AMG12" s="28"/>
      <c r="AMH12" s="28"/>
      <c r="AMI12" s="28"/>
      <c r="AMJ12" s="28"/>
    </row>
    <row r="13" spans="1:1024" s="29" customFormat="1" ht="13.5" customHeight="1">
      <c r="A13" s="131" t="s">
        <v>128</v>
      </c>
      <c r="B13" s="131"/>
      <c r="C13" s="131"/>
      <c r="D13" s="131"/>
      <c r="E13" s="131"/>
      <c r="F13" s="127" t="s">
        <v>129</v>
      </c>
      <c r="G13" s="127"/>
      <c r="H13" s="127"/>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c r="QN13" s="28"/>
      <c r="QO13" s="28"/>
      <c r="QP13" s="28"/>
      <c r="QQ13" s="28"/>
      <c r="QR13" s="28"/>
      <c r="QS13" s="28"/>
      <c r="QT13" s="28"/>
      <c r="QU13" s="28"/>
      <c r="QV13" s="28"/>
      <c r="QW13" s="28"/>
      <c r="QX13" s="28"/>
      <c r="QY13" s="28"/>
      <c r="QZ13" s="28"/>
      <c r="RA13" s="28"/>
      <c r="RB13" s="28"/>
      <c r="RC13" s="28"/>
      <c r="RD13" s="28"/>
      <c r="RE13" s="28"/>
      <c r="RF13" s="28"/>
      <c r="RG13" s="28"/>
      <c r="RH13" s="28"/>
      <c r="RI13" s="28"/>
      <c r="RJ13" s="28"/>
      <c r="RK13" s="28"/>
      <c r="RL13" s="28"/>
      <c r="RM13" s="28"/>
      <c r="RN13" s="28"/>
      <c r="RO13" s="28"/>
      <c r="RP13" s="28"/>
      <c r="RQ13" s="28"/>
      <c r="RR13" s="28"/>
      <c r="RS13" s="28"/>
      <c r="RT13" s="28"/>
      <c r="RU13" s="28"/>
      <c r="RV13" s="28"/>
      <c r="RW13" s="28"/>
      <c r="RX13" s="28"/>
      <c r="RY13" s="28"/>
      <c r="RZ13" s="28"/>
      <c r="SA13" s="28"/>
      <c r="SB13" s="28"/>
      <c r="SC13" s="28"/>
      <c r="SD13" s="28"/>
      <c r="SE13" s="28"/>
      <c r="SF13" s="28"/>
      <c r="SG13" s="28"/>
      <c r="SH13" s="28"/>
      <c r="SI13" s="28"/>
      <c r="SJ13" s="28"/>
      <c r="SK13" s="28"/>
      <c r="SL13" s="28"/>
      <c r="SM13" s="28"/>
      <c r="SN13" s="28"/>
      <c r="SO13" s="28"/>
      <c r="SP13" s="28"/>
      <c r="SQ13" s="28"/>
      <c r="SR13" s="28"/>
      <c r="SS13" s="28"/>
      <c r="ST13" s="28"/>
      <c r="SU13" s="28"/>
      <c r="SV13" s="28"/>
      <c r="SW13" s="28"/>
      <c r="SX13" s="28"/>
      <c r="SY13" s="28"/>
      <c r="SZ13" s="28"/>
      <c r="TA13" s="28"/>
      <c r="TB13" s="28"/>
      <c r="TC13" s="28"/>
      <c r="TD13" s="28"/>
      <c r="TE13" s="28"/>
      <c r="TF13" s="28"/>
      <c r="TG13" s="28"/>
      <c r="TH13" s="28"/>
      <c r="TI13" s="28"/>
      <c r="TJ13" s="28"/>
      <c r="TK13" s="28"/>
      <c r="TL13" s="28"/>
      <c r="TM13" s="28"/>
      <c r="TN13" s="28"/>
      <c r="TO13" s="28"/>
      <c r="TP13" s="28"/>
      <c r="TQ13" s="28"/>
      <c r="TR13" s="28"/>
      <c r="TS13" s="28"/>
      <c r="TT13" s="28"/>
      <c r="TU13" s="28"/>
      <c r="TV13" s="28"/>
      <c r="TW13" s="28"/>
      <c r="TX13" s="28"/>
      <c r="TY13" s="28"/>
      <c r="TZ13" s="28"/>
      <c r="UA13" s="28"/>
      <c r="UB13" s="28"/>
      <c r="UC13" s="28"/>
      <c r="UD13" s="28"/>
      <c r="UE13" s="28"/>
      <c r="UF13" s="28"/>
      <c r="UG13" s="28"/>
      <c r="UH13" s="28"/>
      <c r="UI13" s="28"/>
      <c r="UJ13" s="28"/>
      <c r="UK13" s="28"/>
      <c r="UL13" s="28"/>
      <c r="UM13" s="28"/>
      <c r="UN13" s="28"/>
      <c r="UO13" s="28"/>
      <c r="UP13" s="28"/>
      <c r="UQ13" s="28"/>
      <c r="UR13" s="28"/>
      <c r="US13" s="28"/>
      <c r="UT13" s="28"/>
      <c r="UU13" s="28"/>
      <c r="UV13" s="28"/>
      <c r="UW13" s="28"/>
      <c r="UX13" s="28"/>
      <c r="UY13" s="28"/>
      <c r="UZ13" s="28"/>
      <c r="VA13" s="28"/>
      <c r="VB13" s="28"/>
      <c r="VC13" s="28"/>
      <c r="VD13" s="28"/>
      <c r="VE13" s="28"/>
      <c r="VF13" s="28"/>
      <c r="VG13" s="28"/>
      <c r="VH13" s="28"/>
      <c r="VI13" s="28"/>
      <c r="VJ13" s="28"/>
      <c r="VK13" s="28"/>
      <c r="VL13" s="28"/>
      <c r="VM13" s="28"/>
      <c r="VN13" s="28"/>
      <c r="VO13" s="28"/>
      <c r="VP13" s="28"/>
      <c r="VQ13" s="28"/>
      <c r="VR13" s="28"/>
      <c r="VS13" s="28"/>
      <c r="VT13" s="28"/>
      <c r="VU13" s="28"/>
      <c r="VV13" s="28"/>
      <c r="VW13" s="28"/>
      <c r="VX13" s="28"/>
      <c r="VY13" s="28"/>
      <c r="VZ13" s="28"/>
      <c r="WA13" s="28"/>
      <c r="WB13" s="28"/>
      <c r="WC13" s="28"/>
      <c r="WD13" s="28"/>
      <c r="WE13" s="28"/>
      <c r="WF13" s="28"/>
      <c r="WG13" s="28"/>
      <c r="WH13" s="28"/>
      <c r="WI13" s="28"/>
      <c r="WJ13" s="28"/>
      <c r="WK13" s="28"/>
      <c r="WL13" s="28"/>
      <c r="WM13" s="28"/>
      <c r="WN13" s="28"/>
      <c r="WO13" s="28"/>
      <c r="WP13" s="28"/>
      <c r="WQ13" s="28"/>
      <c r="WR13" s="28"/>
      <c r="WS13" s="28"/>
      <c r="WT13" s="28"/>
      <c r="WU13" s="28"/>
      <c r="WV13" s="28"/>
      <c r="WW13" s="28"/>
      <c r="WX13" s="28"/>
      <c r="WY13" s="28"/>
      <c r="WZ13" s="28"/>
      <c r="XA13" s="28"/>
      <c r="XB13" s="28"/>
      <c r="XC13" s="28"/>
      <c r="XD13" s="28"/>
      <c r="XE13" s="28"/>
      <c r="XF13" s="28"/>
      <c r="XG13" s="28"/>
      <c r="XH13" s="28"/>
      <c r="XI13" s="28"/>
      <c r="XJ13" s="28"/>
      <c r="XK13" s="28"/>
      <c r="XL13" s="28"/>
      <c r="XM13" s="28"/>
      <c r="XN13" s="28"/>
      <c r="XO13" s="28"/>
      <c r="XP13" s="28"/>
      <c r="XQ13" s="28"/>
      <c r="XR13" s="28"/>
      <c r="XS13" s="28"/>
      <c r="XT13" s="28"/>
      <c r="XU13" s="28"/>
      <c r="XV13" s="28"/>
      <c r="XW13" s="28"/>
      <c r="XX13" s="28"/>
      <c r="XY13" s="28"/>
      <c r="XZ13" s="28"/>
      <c r="YA13" s="28"/>
      <c r="YB13" s="28"/>
      <c r="YC13" s="28"/>
      <c r="YD13" s="28"/>
      <c r="YE13" s="28"/>
      <c r="YF13" s="28"/>
      <c r="YG13" s="28"/>
      <c r="YH13" s="28"/>
      <c r="YI13" s="28"/>
      <c r="YJ13" s="28"/>
      <c r="YK13" s="28"/>
      <c r="YL13" s="28"/>
      <c r="YM13" s="28"/>
      <c r="YN13" s="28"/>
      <c r="YO13" s="28"/>
      <c r="YP13" s="28"/>
      <c r="YQ13" s="28"/>
      <c r="YR13" s="28"/>
      <c r="YS13" s="28"/>
      <c r="YT13" s="28"/>
      <c r="YU13" s="28"/>
      <c r="YV13" s="28"/>
      <c r="YW13" s="28"/>
      <c r="YX13" s="28"/>
      <c r="YY13" s="28"/>
      <c r="YZ13" s="28"/>
      <c r="ZA13" s="28"/>
      <c r="ZB13" s="28"/>
      <c r="ZC13" s="28"/>
      <c r="ZD13" s="28"/>
      <c r="ZE13" s="28"/>
      <c r="ZF13" s="28"/>
      <c r="ZG13" s="28"/>
      <c r="ZH13" s="28"/>
      <c r="ZI13" s="28"/>
      <c r="ZJ13" s="28"/>
      <c r="ZK13" s="28"/>
      <c r="ZL13" s="28"/>
      <c r="ZM13" s="28"/>
      <c r="ZN13" s="28"/>
      <c r="ZO13" s="28"/>
      <c r="ZP13" s="28"/>
      <c r="ZQ13" s="28"/>
      <c r="ZR13" s="28"/>
      <c r="ZS13" s="28"/>
      <c r="ZT13" s="28"/>
      <c r="ZU13" s="28"/>
      <c r="ZV13" s="28"/>
      <c r="ZW13" s="28"/>
      <c r="ZX13" s="28"/>
      <c r="ZY13" s="28"/>
      <c r="ZZ13" s="28"/>
      <c r="AAA13" s="28"/>
      <c r="AAB13" s="28"/>
      <c r="AAC13" s="28"/>
      <c r="AAD13" s="28"/>
      <c r="AAE13" s="28"/>
      <c r="AAF13" s="28"/>
      <c r="AAG13" s="28"/>
      <c r="AAH13" s="28"/>
      <c r="AAI13" s="28"/>
      <c r="AAJ13" s="28"/>
      <c r="AAK13" s="28"/>
      <c r="AAL13" s="28"/>
      <c r="AAM13" s="28"/>
      <c r="AAN13" s="28"/>
      <c r="AAO13" s="28"/>
      <c r="AAP13" s="28"/>
      <c r="AAQ13" s="28"/>
      <c r="AAR13" s="28"/>
      <c r="AAS13" s="28"/>
      <c r="AAT13" s="28"/>
      <c r="AAU13" s="28"/>
      <c r="AAV13" s="28"/>
      <c r="AAW13" s="28"/>
      <c r="AAX13" s="28"/>
      <c r="AAY13" s="28"/>
      <c r="AAZ13" s="28"/>
      <c r="ABA13" s="28"/>
      <c r="ABB13" s="28"/>
      <c r="ABC13" s="28"/>
      <c r="ABD13" s="28"/>
      <c r="ABE13" s="28"/>
      <c r="ABF13" s="28"/>
      <c r="ABG13" s="28"/>
      <c r="ABH13" s="28"/>
      <c r="ABI13" s="28"/>
      <c r="ABJ13" s="28"/>
      <c r="ABK13" s="28"/>
      <c r="ABL13" s="28"/>
      <c r="ABM13" s="28"/>
      <c r="ABN13" s="28"/>
      <c r="ABO13" s="28"/>
      <c r="ABP13" s="28"/>
      <c r="ABQ13" s="28"/>
      <c r="ABR13" s="28"/>
      <c r="ABS13" s="28"/>
      <c r="ABT13" s="28"/>
      <c r="ABU13" s="28"/>
      <c r="ABV13" s="28"/>
      <c r="ABW13" s="28"/>
      <c r="ABX13" s="28"/>
      <c r="ABY13" s="28"/>
      <c r="ABZ13" s="28"/>
      <c r="ACA13" s="28"/>
      <c r="ACB13" s="28"/>
      <c r="ACC13" s="28"/>
      <c r="ACD13" s="28"/>
      <c r="ACE13" s="28"/>
      <c r="ACF13" s="28"/>
      <c r="ACG13" s="28"/>
      <c r="ACH13" s="28"/>
      <c r="ACI13" s="28"/>
      <c r="ACJ13" s="28"/>
      <c r="ACK13" s="28"/>
      <c r="ACL13" s="28"/>
      <c r="ACM13" s="28"/>
      <c r="ACN13" s="28"/>
      <c r="ACO13" s="28"/>
      <c r="ACP13" s="28"/>
      <c r="ACQ13" s="28"/>
      <c r="ACR13" s="28"/>
      <c r="ACS13" s="28"/>
      <c r="ACT13" s="28"/>
      <c r="ACU13" s="28"/>
      <c r="ACV13" s="28"/>
      <c r="ACW13" s="28"/>
      <c r="ACX13" s="28"/>
      <c r="ACY13" s="28"/>
      <c r="ACZ13" s="28"/>
      <c r="ADA13" s="28"/>
      <c r="ADB13" s="28"/>
      <c r="ADC13" s="28"/>
      <c r="ADD13" s="28"/>
      <c r="ADE13" s="28"/>
      <c r="ADF13" s="28"/>
      <c r="ADG13" s="28"/>
      <c r="ADH13" s="28"/>
      <c r="ADI13" s="28"/>
      <c r="ADJ13" s="28"/>
      <c r="ADK13" s="28"/>
      <c r="ADL13" s="28"/>
      <c r="ADM13" s="28"/>
      <c r="ADN13" s="28"/>
      <c r="ADO13" s="28"/>
      <c r="ADP13" s="28"/>
      <c r="ADQ13" s="28"/>
      <c r="ADR13" s="28"/>
      <c r="ADS13" s="28"/>
      <c r="ADT13" s="28"/>
      <c r="ADU13" s="28"/>
      <c r="ADV13" s="28"/>
      <c r="ADW13" s="28"/>
      <c r="ADX13" s="28"/>
      <c r="ADY13" s="28"/>
      <c r="ADZ13" s="28"/>
      <c r="AEA13" s="28"/>
      <c r="AEB13" s="28"/>
      <c r="AEC13" s="28"/>
      <c r="AED13" s="28"/>
      <c r="AEE13" s="28"/>
      <c r="AEF13" s="28"/>
      <c r="AEG13" s="28"/>
      <c r="AEH13" s="28"/>
      <c r="AEI13" s="28"/>
      <c r="AEJ13" s="28"/>
      <c r="AEK13" s="28"/>
      <c r="AEL13" s="28"/>
      <c r="AEM13" s="28"/>
      <c r="AEN13" s="28"/>
      <c r="AEO13" s="28"/>
      <c r="AEP13" s="28"/>
      <c r="AEQ13" s="28"/>
      <c r="AER13" s="28"/>
      <c r="AES13" s="28"/>
      <c r="AET13" s="28"/>
      <c r="AEU13" s="28"/>
      <c r="AEV13" s="28"/>
      <c r="AEW13" s="28"/>
      <c r="AEX13" s="28"/>
      <c r="AEY13" s="28"/>
      <c r="AEZ13" s="28"/>
      <c r="AFA13" s="28"/>
      <c r="AFB13" s="28"/>
      <c r="AFC13" s="28"/>
      <c r="AFD13" s="28"/>
      <c r="AFE13" s="28"/>
      <c r="AFF13" s="28"/>
      <c r="AFG13" s="28"/>
      <c r="AFH13" s="28"/>
      <c r="AFI13" s="28"/>
      <c r="AFJ13" s="28"/>
      <c r="AFK13" s="28"/>
      <c r="AFL13" s="28"/>
      <c r="AFM13" s="28"/>
      <c r="AFN13" s="28"/>
      <c r="AFO13" s="28"/>
      <c r="AFP13" s="28"/>
      <c r="AFQ13" s="28"/>
      <c r="AFR13" s="28"/>
      <c r="AFS13" s="28"/>
      <c r="AFT13" s="28"/>
      <c r="AFU13" s="28"/>
      <c r="AFV13" s="28"/>
      <c r="AFW13" s="28"/>
      <c r="AFX13" s="28"/>
      <c r="AFY13" s="28"/>
      <c r="AFZ13" s="28"/>
      <c r="AGA13" s="28"/>
      <c r="AGB13" s="28"/>
      <c r="AGC13" s="28"/>
      <c r="AGD13" s="28"/>
      <c r="AGE13" s="28"/>
      <c r="AGF13" s="28"/>
      <c r="AGG13" s="28"/>
      <c r="AGH13" s="28"/>
      <c r="AGI13" s="28"/>
      <c r="AGJ13" s="28"/>
      <c r="AGK13" s="28"/>
      <c r="AGL13" s="28"/>
      <c r="AGM13" s="28"/>
      <c r="AGN13" s="28"/>
      <c r="AGO13" s="28"/>
      <c r="AGP13" s="28"/>
      <c r="AGQ13" s="28"/>
      <c r="AGR13" s="28"/>
      <c r="AGS13" s="28"/>
      <c r="AGT13" s="28"/>
      <c r="AGU13" s="28"/>
      <c r="AGV13" s="28"/>
      <c r="AGW13" s="28"/>
      <c r="AGX13" s="28"/>
      <c r="AGY13" s="28"/>
      <c r="AGZ13" s="28"/>
      <c r="AHA13" s="28"/>
      <c r="AHB13" s="28"/>
      <c r="AHC13" s="28"/>
      <c r="AHD13" s="28"/>
      <c r="AHE13" s="28"/>
      <c r="AHF13" s="28"/>
      <c r="AHG13" s="28"/>
      <c r="AHH13" s="28"/>
      <c r="AHI13" s="28"/>
      <c r="AHJ13" s="28"/>
      <c r="AHK13" s="28"/>
      <c r="AHL13" s="28"/>
      <c r="AHM13" s="28"/>
      <c r="AHN13" s="28"/>
      <c r="AHO13" s="28"/>
      <c r="AHP13" s="28"/>
      <c r="AHQ13" s="28"/>
      <c r="AHR13" s="28"/>
      <c r="AHS13" s="28"/>
      <c r="AHT13" s="28"/>
      <c r="AHU13" s="28"/>
      <c r="AHV13" s="28"/>
      <c r="AHW13" s="28"/>
      <c r="AHX13" s="28"/>
      <c r="AHY13" s="28"/>
      <c r="AHZ13" s="28"/>
      <c r="AIA13" s="28"/>
      <c r="AIB13" s="28"/>
      <c r="AIC13" s="28"/>
      <c r="AID13" s="28"/>
      <c r="AIE13" s="28"/>
      <c r="AIF13" s="28"/>
      <c r="AIG13" s="28"/>
      <c r="AIH13" s="28"/>
      <c r="AII13" s="28"/>
      <c r="AIJ13" s="28"/>
      <c r="AIK13" s="28"/>
      <c r="AIL13" s="28"/>
      <c r="AIM13" s="28"/>
      <c r="AIN13" s="28"/>
      <c r="AIO13" s="28"/>
      <c r="AIP13" s="28"/>
      <c r="AIQ13" s="28"/>
      <c r="AIR13" s="28"/>
      <c r="AIS13" s="28"/>
      <c r="AIT13" s="28"/>
      <c r="AIU13" s="28"/>
      <c r="AIV13" s="28"/>
      <c r="AIW13" s="28"/>
      <c r="AIX13" s="28"/>
      <c r="AIY13" s="28"/>
      <c r="AIZ13" s="28"/>
      <c r="AJA13" s="28"/>
      <c r="AJB13" s="28"/>
      <c r="AJC13" s="28"/>
      <c r="AJD13" s="28"/>
      <c r="AJE13" s="28"/>
      <c r="AJF13" s="28"/>
      <c r="AJG13" s="28"/>
      <c r="AJH13" s="28"/>
      <c r="AJI13" s="28"/>
      <c r="AJJ13" s="28"/>
      <c r="AJK13" s="28"/>
      <c r="AJL13" s="28"/>
      <c r="AJM13" s="28"/>
      <c r="AJN13" s="28"/>
      <c r="AJO13" s="28"/>
      <c r="AJP13" s="28"/>
      <c r="AJQ13" s="28"/>
      <c r="AJR13" s="28"/>
      <c r="AJS13" s="28"/>
      <c r="AJT13" s="28"/>
      <c r="AJU13" s="28"/>
      <c r="AJV13" s="28"/>
      <c r="AJW13" s="28"/>
      <c r="AJX13" s="28"/>
      <c r="AJY13" s="28"/>
      <c r="AJZ13" s="28"/>
      <c r="AKA13" s="28"/>
      <c r="AKB13" s="28"/>
      <c r="AKC13" s="28"/>
      <c r="AKD13" s="28"/>
      <c r="AKE13" s="28"/>
      <c r="AKF13" s="28"/>
      <c r="AKG13" s="28"/>
      <c r="AKH13" s="28"/>
      <c r="AKI13" s="28"/>
      <c r="AKJ13" s="28"/>
      <c r="AKK13" s="28"/>
      <c r="AKL13" s="28"/>
      <c r="AKM13" s="28"/>
      <c r="AKN13" s="28"/>
      <c r="AKO13" s="28"/>
      <c r="AKP13" s="28"/>
      <c r="AKQ13" s="28"/>
      <c r="AKR13" s="28"/>
      <c r="AKS13" s="28"/>
      <c r="AKT13" s="28"/>
      <c r="AKU13" s="28"/>
      <c r="AKV13" s="28"/>
      <c r="AKW13" s="28"/>
      <c r="AKX13" s="28"/>
      <c r="AKY13" s="28"/>
      <c r="AKZ13" s="28"/>
      <c r="ALA13" s="28"/>
      <c r="ALB13" s="28"/>
      <c r="ALC13" s="28"/>
      <c r="ALD13" s="28"/>
      <c r="ALE13" s="28"/>
      <c r="ALF13" s="28"/>
      <c r="ALG13" s="28"/>
      <c r="ALH13" s="28"/>
      <c r="ALI13" s="28"/>
      <c r="ALJ13" s="28"/>
      <c r="ALK13" s="28"/>
      <c r="ALL13" s="28"/>
      <c r="ALM13" s="28"/>
      <c r="ALN13" s="28"/>
      <c r="ALO13" s="28"/>
      <c r="ALP13" s="28"/>
      <c r="ALQ13" s="28"/>
      <c r="ALR13" s="28"/>
      <c r="ALS13" s="28"/>
      <c r="ALT13" s="28"/>
      <c r="ALU13" s="28"/>
      <c r="ALV13" s="28"/>
      <c r="ALW13" s="28"/>
      <c r="ALX13" s="28"/>
      <c r="ALY13" s="28"/>
      <c r="ALZ13" s="28"/>
      <c r="AMA13" s="28"/>
      <c r="AMB13" s="28"/>
      <c r="AMC13" s="28"/>
      <c r="AMD13" s="28"/>
      <c r="AME13" s="28"/>
      <c r="AMF13" s="28"/>
      <c r="AMG13" s="28"/>
      <c r="AMH13" s="28"/>
      <c r="AMI13" s="28"/>
      <c r="AMJ13" s="28"/>
    </row>
    <row r="14" spans="1:1024" s="29" customFormat="1" ht="38.25" customHeight="1">
      <c r="A14" s="128" t="s">
        <v>136</v>
      </c>
      <c r="B14" s="128"/>
      <c r="C14" s="38" t="s">
        <v>130</v>
      </c>
      <c r="D14" s="38" t="s">
        <v>131</v>
      </c>
      <c r="E14" s="38" t="s">
        <v>132</v>
      </c>
      <c r="F14" s="39" t="s">
        <v>133</v>
      </c>
      <c r="G14" s="39" t="s">
        <v>134</v>
      </c>
      <c r="H14" s="39" t="s">
        <v>135</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row>
    <row r="15" spans="1:1024" s="29" customFormat="1">
      <c r="A15" s="129"/>
      <c r="B15" s="129"/>
      <c r="C15" s="130"/>
      <c r="D15" s="40"/>
      <c r="E15" s="40"/>
      <c r="F15" s="41"/>
      <c r="G15" s="107"/>
      <c r="H15" s="107"/>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c r="QN15" s="28"/>
      <c r="QO15" s="28"/>
      <c r="QP15" s="28"/>
      <c r="QQ15" s="28"/>
      <c r="QR15" s="28"/>
      <c r="QS15" s="28"/>
      <c r="QT15" s="28"/>
      <c r="QU15" s="28"/>
      <c r="QV15" s="28"/>
      <c r="QW15" s="28"/>
      <c r="QX15" s="28"/>
      <c r="QY15" s="28"/>
      <c r="QZ15" s="28"/>
      <c r="RA15" s="28"/>
      <c r="RB15" s="28"/>
      <c r="RC15" s="28"/>
      <c r="RD15" s="28"/>
      <c r="RE15" s="28"/>
      <c r="RF15" s="28"/>
      <c r="RG15" s="28"/>
      <c r="RH15" s="28"/>
      <c r="RI15" s="28"/>
      <c r="RJ15" s="28"/>
      <c r="RK15" s="28"/>
      <c r="RL15" s="28"/>
      <c r="RM15" s="28"/>
      <c r="RN15" s="28"/>
      <c r="RO15" s="28"/>
      <c r="RP15" s="28"/>
      <c r="RQ15" s="28"/>
      <c r="RR15" s="28"/>
      <c r="RS15" s="28"/>
      <c r="RT15" s="28"/>
      <c r="RU15" s="28"/>
      <c r="RV15" s="28"/>
      <c r="RW15" s="28"/>
      <c r="RX15" s="28"/>
      <c r="RY15" s="28"/>
      <c r="RZ15" s="28"/>
      <c r="SA15" s="28"/>
      <c r="SB15" s="28"/>
      <c r="SC15" s="28"/>
      <c r="SD15" s="28"/>
      <c r="SE15" s="28"/>
      <c r="SF15" s="28"/>
      <c r="SG15" s="28"/>
      <c r="SH15" s="28"/>
      <c r="SI15" s="28"/>
      <c r="SJ15" s="28"/>
      <c r="SK15" s="28"/>
      <c r="SL15" s="28"/>
      <c r="SM15" s="28"/>
      <c r="SN15" s="28"/>
      <c r="SO15" s="28"/>
      <c r="SP15" s="28"/>
      <c r="SQ15" s="28"/>
      <c r="SR15" s="28"/>
      <c r="SS15" s="28"/>
      <c r="ST15" s="28"/>
      <c r="SU15" s="28"/>
      <c r="SV15" s="28"/>
      <c r="SW15" s="28"/>
      <c r="SX15" s="28"/>
      <c r="SY15" s="28"/>
      <c r="SZ15" s="28"/>
      <c r="TA15" s="28"/>
      <c r="TB15" s="28"/>
      <c r="TC15" s="28"/>
      <c r="TD15" s="28"/>
      <c r="TE15" s="28"/>
      <c r="TF15" s="28"/>
      <c r="TG15" s="28"/>
      <c r="TH15" s="28"/>
      <c r="TI15" s="28"/>
      <c r="TJ15" s="28"/>
      <c r="TK15" s="28"/>
      <c r="TL15" s="28"/>
      <c r="TM15" s="28"/>
      <c r="TN15" s="28"/>
      <c r="TO15" s="28"/>
      <c r="TP15" s="28"/>
      <c r="TQ15" s="28"/>
      <c r="TR15" s="28"/>
      <c r="TS15" s="28"/>
      <c r="TT15" s="28"/>
      <c r="TU15" s="28"/>
      <c r="TV15" s="28"/>
      <c r="TW15" s="28"/>
      <c r="TX15" s="28"/>
      <c r="TY15" s="28"/>
      <c r="TZ15" s="28"/>
      <c r="UA15" s="28"/>
      <c r="UB15" s="28"/>
      <c r="UC15" s="28"/>
      <c r="UD15" s="28"/>
      <c r="UE15" s="28"/>
      <c r="UF15" s="28"/>
      <c r="UG15" s="28"/>
      <c r="UH15" s="28"/>
      <c r="UI15" s="28"/>
      <c r="UJ15" s="28"/>
      <c r="UK15" s="28"/>
      <c r="UL15" s="28"/>
      <c r="UM15" s="28"/>
      <c r="UN15" s="28"/>
      <c r="UO15" s="28"/>
      <c r="UP15" s="28"/>
      <c r="UQ15" s="28"/>
      <c r="UR15" s="28"/>
      <c r="US15" s="28"/>
      <c r="UT15" s="28"/>
      <c r="UU15" s="28"/>
      <c r="UV15" s="28"/>
      <c r="UW15" s="28"/>
      <c r="UX15" s="28"/>
      <c r="UY15" s="28"/>
      <c r="UZ15" s="28"/>
      <c r="VA15" s="28"/>
      <c r="VB15" s="28"/>
      <c r="VC15" s="28"/>
      <c r="VD15" s="28"/>
      <c r="VE15" s="28"/>
      <c r="VF15" s="28"/>
      <c r="VG15" s="28"/>
      <c r="VH15" s="28"/>
      <c r="VI15" s="28"/>
      <c r="VJ15" s="28"/>
      <c r="VK15" s="28"/>
      <c r="VL15" s="28"/>
      <c r="VM15" s="28"/>
      <c r="VN15" s="28"/>
      <c r="VO15" s="28"/>
      <c r="VP15" s="28"/>
      <c r="VQ15" s="28"/>
      <c r="VR15" s="28"/>
      <c r="VS15" s="28"/>
      <c r="VT15" s="28"/>
      <c r="VU15" s="28"/>
      <c r="VV15" s="28"/>
      <c r="VW15" s="28"/>
      <c r="VX15" s="28"/>
      <c r="VY15" s="28"/>
      <c r="VZ15" s="28"/>
      <c r="WA15" s="28"/>
      <c r="WB15" s="28"/>
      <c r="WC15" s="28"/>
      <c r="WD15" s="28"/>
      <c r="WE15" s="28"/>
      <c r="WF15" s="28"/>
      <c r="WG15" s="28"/>
      <c r="WH15" s="28"/>
      <c r="WI15" s="28"/>
      <c r="WJ15" s="28"/>
      <c r="WK15" s="28"/>
      <c r="WL15" s="28"/>
      <c r="WM15" s="28"/>
      <c r="WN15" s="28"/>
      <c r="WO15" s="28"/>
      <c r="WP15" s="28"/>
      <c r="WQ15" s="28"/>
      <c r="WR15" s="28"/>
      <c r="WS15" s="28"/>
      <c r="WT15" s="28"/>
      <c r="WU15" s="28"/>
      <c r="WV15" s="28"/>
      <c r="WW15" s="28"/>
      <c r="WX15" s="28"/>
      <c r="WY15" s="28"/>
      <c r="WZ15" s="28"/>
      <c r="XA15" s="28"/>
      <c r="XB15" s="28"/>
      <c r="XC15" s="28"/>
      <c r="XD15" s="28"/>
      <c r="XE15" s="28"/>
      <c r="XF15" s="28"/>
      <c r="XG15" s="28"/>
      <c r="XH15" s="28"/>
      <c r="XI15" s="28"/>
      <c r="XJ15" s="28"/>
      <c r="XK15" s="28"/>
      <c r="XL15" s="28"/>
      <c r="XM15" s="28"/>
      <c r="XN15" s="28"/>
      <c r="XO15" s="28"/>
      <c r="XP15" s="28"/>
      <c r="XQ15" s="28"/>
      <c r="XR15" s="28"/>
      <c r="XS15" s="28"/>
      <c r="XT15" s="28"/>
      <c r="XU15" s="28"/>
      <c r="XV15" s="28"/>
      <c r="XW15" s="28"/>
      <c r="XX15" s="28"/>
      <c r="XY15" s="28"/>
      <c r="XZ15" s="28"/>
      <c r="YA15" s="28"/>
      <c r="YB15" s="28"/>
      <c r="YC15" s="28"/>
      <c r="YD15" s="28"/>
      <c r="YE15" s="28"/>
      <c r="YF15" s="28"/>
      <c r="YG15" s="28"/>
      <c r="YH15" s="28"/>
      <c r="YI15" s="28"/>
      <c r="YJ15" s="28"/>
      <c r="YK15" s="28"/>
      <c r="YL15" s="28"/>
      <c r="YM15" s="28"/>
      <c r="YN15" s="28"/>
      <c r="YO15" s="28"/>
      <c r="YP15" s="28"/>
      <c r="YQ15" s="28"/>
      <c r="YR15" s="28"/>
      <c r="YS15" s="28"/>
      <c r="YT15" s="28"/>
      <c r="YU15" s="28"/>
      <c r="YV15" s="28"/>
      <c r="YW15" s="28"/>
      <c r="YX15" s="28"/>
      <c r="YY15" s="28"/>
      <c r="YZ15" s="28"/>
      <c r="ZA15" s="28"/>
      <c r="ZB15" s="28"/>
      <c r="ZC15" s="28"/>
      <c r="ZD15" s="28"/>
      <c r="ZE15" s="28"/>
      <c r="ZF15" s="28"/>
      <c r="ZG15" s="28"/>
      <c r="ZH15" s="28"/>
      <c r="ZI15" s="28"/>
      <c r="ZJ15" s="28"/>
      <c r="ZK15" s="28"/>
      <c r="ZL15" s="28"/>
      <c r="ZM15" s="28"/>
      <c r="ZN15" s="28"/>
      <c r="ZO15" s="28"/>
      <c r="ZP15" s="28"/>
      <c r="ZQ15" s="28"/>
      <c r="ZR15" s="28"/>
      <c r="ZS15" s="28"/>
      <c r="ZT15" s="28"/>
      <c r="ZU15" s="28"/>
      <c r="ZV15" s="28"/>
      <c r="ZW15" s="28"/>
      <c r="ZX15" s="28"/>
      <c r="ZY15" s="28"/>
      <c r="ZZ15" s="28"/>
      <c r="AAA15" s="28"/>
      <c r="AAB15" s="28"/>
      <c r="AAC15" s="28"/>
      <c r="AAD15" s="28"/>
      <c r="AAE15" s="28"/>
      <c r="AAF15" s="28"/>
      <c r="AAG15" s="28"/>
      <c r="AAH15" s="28"/>
      <c r="AAI15" s="28"/>
      <c r="AAJ15" s="28"/>
      <c r="AAK15" s="28"/>
      <c r="AAL15" s="28"/>
      <c r="AAM15" s="28"/>
      <c r="AAN15" s="28"/>
      <c r="AAO15" s="28"/>
      <c r="AAP15" s="28"/>
      <c r="AAQ15" s="28"/>
      <c r="AAR15" s="28"/>
      <c r="AAS15" s="28"/>
      <c r="AAT15" s="28"/>
      <c r="AAU15" s="28"/>
      <c r="AAV15" s="28"/>
      <c r="AAW15" s="28"/>
      <c r="AAX15" s="28"/>
      <c r="AAY15" s="28"/>
      <c r="AAZ15" s="28"/>
      <c r="ABA15" s="28"/>
      <c r="ABB15" s="28"/>
      <c r="ABC15" s="28"/>
      <c r="ABD15" s="28"/>
      <c r="ABE15" s="28"/>
      <c r="ABF15" s="28"/>
      <c r="ABG15" s="28"/>
      <c r="ABH15" s="28"/>
      <c r="ABI15" s="28"/>
      <c r="ABJ15" s="28"/>
      <c r="ABK15" s="28"/>
      <c r="ABL15" s="28"/>
      <c r="ABM15" s="28"/>
      <c r="ABN15" s="28"/>
      <c r="ABO15" s="28"/>
      <c r="ABP15" s="28"/>
      <c r="ABQ15" s="28"/>
      <c r="ABR15" s="28"/>
      <c r="ABS15" s="28"/>
      <c r="ABT15" s="28"/>
      <c r="ABU15" s="28"/>
      <c r="ABV15" s="28"/>
      <c r="ABW15" s="28"/>
      <c r="ABX15" s="28"/>
      <c r="ABY15" s="28"/>
      <c r="ABZ15" s="28"/>
      <c r="ACA15" s="28"/>
      <c r="ACB15" s="28"/>
      <c r="ACC15" s="28"/>
      <c r="ACD15" s="28"/>
      <c r="ACE15" s="28"/>
      <c r="ACF15" s="28"/>
      <c r="ACG15" s="28"/>
      <c r="ACH15" s="28"/>
      <c r="ACI15" s="28"/>
      <c r="ACJ15" s="28"/>
      <c r="ACK15" s="28"/>
      <c r="ACL15" s="28"/>
      <c r="ACM15" s="28"/>
      <c r="ACN15" s="28"/>
      <c r="ACO15" s="28"/>
      <c r="ACP15" s="28"/>
      <c r="ACQ15" s="28"/>
      <c r="ACR15" s="28"/>
      <c r="ACS15" s="28"/>
      <c r="ACT15" s="28"/>
      <c r="ACU15" s="28"/>
      <c r="ACV15" s="28"/>
      <c r="ACW15" s="28"/>
      <c r="ACX15" s="28"/>
      <c r="ACY15" s="28"/>
      <c r="ACZ15" s="28"/>
      <c r="ADA15" s="28"/>
      <c r="ADB15" s="28"/>
      <c r="ADC15" s="28"/>
      <c r="ADD15" s="28"/>
      <c r="ADE15" s="28"/>
      <c r="ADF15" s="28"/>
      <c r="ADG15" s="28"/>
      <c r="ADH15" s="28"/>
      <c r="ADI15" s="28"/>
      <c r="ADJ15" s="28"/>
      <c r="ADK15" s="28"/>
      <c r="ADL15" s="28"/>
      <c r="ADM15" s="28"/>
      <c r="ADN15" s="28"/>
      <c r="ADO15" s="28"/>
      <c r="ADP15" s="28"/>
      <c r="ADQ15" s="28"/>
      <c r="ADR15" s="28"/>
      <c r="ADS15" s="28"/>
      <c r="ADT15" s="28"/>
      <c r="ADU15" s="28"/>
      <c r="ADV15" s="28"/>
      <c r="ADW15" s="28"/>
      <c r="ADX15" s="28"/>
      <c r="ADY15" s="28"/>
      <c r="ADZ15" s="28"/>
      <c r="AEA15" s="28"/>
      <c r="AEB15" s="28"/>
      <c r="AEC15" s="28"/>
      <c r="AED15" s="28"/>
      <c r="AEE15" s="28"/>
      <c r="AEF15" s="28"/>
      <c r="AEG15" s="28"/>
      <c r="AEH15" s="28"/>
      <c r="AEI15" s="28"/>
      <c r="AEJ15" s="28"/>
      <c r="AEK15" s="28"/>
      <c r="AEL15" s="28"/>
      <c r="AEM15" s="28"/>
      <c r="AEN15" s="28"/>
      <c r="AEO15" s="28"/>
      <c r="AEP15" s="28"/>
      <c r="AEQ15" s="28"/>
      <c r="AER15" s="28"/>
      <c r="AES15" s="28"/>
      <c r="AET15" s="28"/>
      <c r="AEU15" s="28"/>
      <c r="AEV15" s="28"/>
      <c r="AEW15" s="28"/>
      <c r="AEX15" s="28"/>
      <c r="AEY15" s="28"/>
      <c r="AEZ15" s="28"/>
      <c r="AFA15" s="28"/>
      <c r="AFB15" s="28"/>
      <c r="AFC15" s="28"/>
      <c r="AFD15" s="28"/>
      <c r="AFE15" s="28"/>
      <c r="AFF15" s="28"/>
      <c r="AFG15" s="28"/>
      <c r="AFH15" s="28"/>
      <c r="AFI15" s="28"/>
      <c r="AFJ15" s="28"/>
      <c r="AFK15" s="28"/>
      <c r="AFL15" s="28"/>
      <c r="AFM15" s="28"/>
      <c r="AFN15" s="28"/>
      <c r="AFO15" s="28"/>
      <c r="AFP15" s="28"/>
      <c r="AFQ15" s="28"/>
      <c r="AFR15" s="28"/>
      <c r="AFS15" s="28"/>
      <c r="AFT15" s="28"/>
      <c r="AFU15" s="28"/>
      <c r="AFV15" s="28"/>
      <c r="AFW15" s="28"/>
      <c r="AFX15" s="28"/>
      <c r="AFY15" s="28"/>
      <c r="AFZ15" s="28"/>
      <c r="AGA15" s="28"/>
      <c r="AGB15" s="28"/>
      <c r="AGC15" s="28"/>
      <c r="AGD15" s="28"/>
      <c r="AGE15" s="28"/>
      <c r="AGF15" s="28"/>
      <c r="AGG15" s="28"/>
      <c r="AGH15" s="28"/>
      <c r="AGI15" s="28"/>
      <c r="AGJ15" s="28"/>
      <c r="AGK15" s="28"/>
      <c r="AGL15" s="28"/>
      <c r="AGM15" s="28"/>
      <c r="AGN15" s="28"/>
      <c r="AGO15" s="28"/>
      <c r="AGP15" s="28"/>
      <c r="AGQ15" s="28"/>
      <c r="AGR15" s="28"/>
      <c r="AGS15" s="28"/>
      <c r="AGT15" s="28"/>
      <c r="AGU15" s="28"/>
      <c r="AGV15" s="28"/>
      <c r="AGW15" s="28"/>
      <c r="AGX15" s="28"/>
      <c r="AGY15" s="28"/>
      <c r="AGZ15" s="28"/>
      <c r="AHA15" s="28"/>
      <c r="AHB15" s="28"/>
      <c r="AHC15" s="28"/>
      <c r="AHD15" s="28"/>
      <c r="AHE15" s="28"/>
      <c r="AHF15" s="28"/>
      <c r="AHG15" s="28"/>
      <c r="AHH15" s="28"/>
      <c r="AHI15" s="28"/>
      <c r="AHJ15" s="28"/>
      <c r="AHK15" s="28"/>
      <c r="AHL15" s="28"/>
      <c r="AHM15" s="28"/>
      <c r="AHN15" s="28"/>
      <c r="AHO15" s="28"/>
      <c r="AHP15" s="28"/>
      <c r="AHQ15" s="28"/>
      <c r="AHR15" s="28"/>
      <c r="AHS15" s="28"/>
      <c r="AHT15" s="28"/>
      <c r="AHU15" s="28"/>
      <c r="AHV15" s="28"/>
      <c r="AHW15" s="28"/>
      <c r="AHX15" s="28"/>
      <c r="AHY15" s="28"/>
      <c r="AHZ15" s="28"/>
      <c r="AIA15" s="28"/>
      <c r="AIB15" s="28"/>
      <c r="AIC15" s="28"/>
      <c r="AID15" s="28"/>
      <c r="AIE15" s="28"/>
      <c r="AIF15" s="28"/>
      <c r="AIG15" s="28"/>
      <c r="AIH15" s="28"/>
      <c r="AII15" s="28"/>
      <c r="AIJ15" s="28"/>
      <c r="AIK15" s="28"/>
      <c r="AIL15" s="28"/>
      <c r="AIM15" s="28"/>
      <c r="AIN15" s="28"/>
      <c r="AIO15" s="28"/>
      <c r="AIP15" s="28"/>
      <c r="AIQ15" s="28"/>
      <c r="AIR15" s="28"/>
      <c r="AIS15" s="28"/>
      <c r="AIT15" s="28"/>
      <c r="AIU15" s="28"/>
      <c r="AIV15" s="28"/>
      <c r="AIW15" s="28"/>
      <c r="AIX15" s="28"/>
      <c r="AIY15" s="28"/>
      <c r="AIZ15" s="28"/>
      <c r="AJA15" s="28"/>
      <c r="AJB15" s="28"/>
      <c r="AJC15" s="28"/>
      <c r="AJD15" s="28"/>
      <c r="AJE15" s="28"/>
      <c r="AJF15" s="28"/>
      <c r="AJG15" s="28"/>
      <c r="AJH15" s="28"/>
      <c r="AJI15" s="28"/>
      <c r="AJJ15" s="28"/>
      <c r="AJK15" s="28"/>
      <c r="AJL15" s="28"/>
      <c r="AJM15" s="28"/>
      <c r="AJN15" s="28"/>
      <c r="AJO15" s="28"/>
      <c r="AJP15" s="28"/>
      <c r="AJQ15" s="28"/>
      <c r="AJR15" s="28"/>
      <c r="AJS15" s="28"/>
      <c r="AJT15" s="28"/>
      <c r="AJU15" s="28"/>
      <c r="AJV15" s="28"/>
      <c r="AJW15" s="28"/>
      <c r="AJX15" s="28"/>
      <c r="AJY15" s="28"/>
      <c r="AJZ15" s="28"/>
      <c r="AKA15" s="28"/>
      <c r="AKB15" s="28"/>
      <c r="AKC15" s="28"/>
      <c r="AKD15" s="28"/>
      <c r="AKE15" s="28"/>
      <c r="AKF15" s="28"/>
      <c r="AKG15" s="28"/>
      <c r="AKH15" s="28"/>
      <c r="AKI15" s="28"/>
      <c r="AKJ15" s="28"/>
      <c r="AKK15" s="28"/>
      <c r="AKL15" s="28"/>
      <c r="AKM15" s="28"/>
      <c r="AKN15" s="28"/>
      <c r="AKO15" s="28"/>
      <c r="AKP15" s="28"/>
      <c r="AKQ15" s="28"/>
      <c r="AKR15" s="28"/>
      <c r="AKS15" s="28"/>
      <c r="AKT15" s="28"/>
      <c r="AKU15" s="28"/>
      <c r="AKV15" s="28"/>
      <c r="AKW15" s="28"/>
      <c r="AKX15" s="28"/>
      <c r="AKY15" s="28"/>
      <c r="AKZ15" s="28"/>
      <c r="ALA15" s="28"/>
      <c r="ALB15" s="28"/>
      <c r="ALC15" s="28"/>
      <c r="ALD15" s="28"/>
      <c r="ALE15" s="28"/>
      <c r="ALF15" s="28"/>
      <c r="ALG15" s="28"/>
      <c r="ALH15" s="28"/>
      <c r="ALI15" s="28"/>
      <c r="ALJ15" s="28"/>
      <c r="ALK15" s="28"/>
      <c r="ALL15" s="28"/>
      <c r="ALM15" s="28"/>
      <c r="ALN15" s="28"/>
      <c r="ALO15" s="28"/>
      <c r="ALP15" s="28"/>
      <c r="ALQ15" s="28"/>
      <c r="ALR15" s="28"/>
      <c r="ALS15" s="28"/>
      <c r="ALT15" s="28"/>
      <c r="ALU15" s="28"/>
      <c r="ALV15" s="28"/>
      <c r="ALW15" s="28"/>
      <c r="ALX15" s="28"/>
      <c r="ALY15" s="28"/>
      <c r="ALZ15" s="28"/>
      <c r="AMA15" s="28"/>
      <c r="AMB15" s="28"/>
      <c r="AMC15" s="28"/>
      <c r="AMD15" s="28"/>
      <c r="AME15" s="28"/>
      <c r="AMF15" s="28"/>
      <c r="AMG15" s="28"/>
      <c r="AMH15" s="28"/>
      <c r="AMI15" s="28"/>
      <c r="AMJ15" s="28"/>
    </row>
    <row r="16" spans="1:1024" s="29" customFormat="1" ht="13.4" customHeight="1">
      <c r="A16" s="129"/>
      <c r="B16" s="129"/>
      <c r="C16" s="130"/>
      <c r="D16" s="42"/>
      <c r="E16" s="40"/>
      <c r="F16" s="41"/>
      <c r="G16" s="108"/>
      <c r="H16" s="10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s="29" customFormat="1">
      <c r="A17" s="129"/>
      <c r="B17" s="129"/>
      <c r="C17" s="130"/>
      <c r="D17" s="40"/>
      <c r="E17" s="40"/>
      <c r="F17" s="41"/>
      <c r="G17" s="109"/>
      <c r="H17" s="109"/>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s="28" customFormat="1" ht="13">
      <c r="A18" s="129"/>
      <c r="B18" s="129"/>
      <c r="C18" s="104"/>
      <c r="D18" s="43"/>
      <c r="E18" s="43"/>
      <c r="F18" s="37"/>
      <c r="G18" s="107"/>
      <c r="H18" s="107"/>
    </row>
    <row r="19" spans="1:1024" s="28" customFormat="1" ht="12.75" customHeight="1">
      <c r="A19" s="129"/>
      <c r="B19" s="129"/>
      <c r="C19" s="105"/>
      <c r="D19" s="42"/>
      <c r="E19" s="43"/>
      <c r="F19" s="41"/>
      <c r="G19" s="108"/>
      <c r="H19" s="108"/>
    </row>
    <row r="20" spans="1:1024" s="28" customFormat="1" ht="13">
      <c r="A20" s="129"/>
      <c r="B20" s="129"/>
      <c r="C20" s="106"/>
      <c r="D20" s="43"/>
      <c r="E20" s="43"/>
      <c r="F20" s="41"/>
      <c r="G20" s="109"/>
      <c r="H20" s="109"/>
    </row>
    <row r="21" spans="1:1024" s="28" customFormat="1" ht="13" hidden="1">
      <c r="A21" s="98"/>
      <c r="B21" s="99"/>
      <c r="C21" s="104"/>
      <c r="D21" s="43"/>
      <c r="E21" s="43"/>
      <c r="F21" s="41"/>
      <c r="G21" s="107"/>
      <c r="H21" s="107">
        <f t="shared" ref="H21" si="0">C21*G21</f>
        <v>0</v>
      </c>
    </row>
    <row r="22" spans="1:1024" s="28" customFormat="1" ht="15.75" hidden="1" customHeight="1">
      <c r="A22" s="100"/>
      <c r="B22" s="101"/>
      <c r="C22" s="105"/>
      <c r="D22" s="42"/>
      <c r="E22" s="43"/>
      <c r="F22" s="41"/>
      <c r="G22" s="108"/>
      <c r="H22" s="108"/>
    </row>
    <row r="23" spans="1:1024" s="28" customFormat="1" ht="13.5" hidden="1" customHeight="1">
      <c r="A23" s="102"/>
      <c r="B23" s="103"/>
      <c r="C23" s="106"/>
      <c r="D23" s="43"/>
      <c r="E23" s="43"/>
      <c r="F23" s="41"/>
      <c r="G23" s="109"/>
      <c r="H23" s="109"/>
    </row>
    <row r="24" spans="1:1024" s="28" customFormat="1" ht="15" hidden="1" customHeight="1">
      <c r="A24" s="98"/>
      <c r="B24" s="99"/>
      <c r="C24" s="104"/>
      <c r="D24" s="43"/>
      <c r="E24" s="43"/>
      <c r="F24" s="41"/>
      <c r="G24" s="107"/>
      <c r="H24" s="107">
        <f>C24*G24</f>
        <v>0</v>
      </c>
    </row>
    <row r="25" spans="1:1024" s="28" customFormat="1" ht="12" hidden="1" customHeight="1">
      <c r="A25" s="100"/>
      <c r="B25" s="101"/>
      <c r="C25" s="105"/>
      <c r="D25" s="42"/>
      <c r="E25" s="40"/>
      <c r="F25" s="41"/>
      <c r="G25" s="108"/>
      <c r="H25" s="108"/>
    </row>
    <row r="26" spans="1:1024" s="28" customFormat="1" ht="15" hidden="1" customHeight="1">
      <c r="A26" s="102"/>
      <c r="B26" s="103"/>
      <c r="C26" s="106"/>
      <c r="D26" s="43"/>
      <c r="E26" s="40"/>
      <c r="F26" s="41"/>
      <c r="G26" s="109"/>
      <c r="H26" s="109"/>
    </row>
    <row r="27" spans="1:1024" s="28" customFormat="1" ht="25.5" customHeight="1">
      <c r="A27" s="37"/>
      <c r="B27" s="37"/>
      <c r="C27" s="55">
        <v>1</v>
      </c>
      <c r="D27" s="37"/>
      <c r="E27" s="110" t="s">
        <v>187</v>
      </c>
      <c r="F27" s="111"/>
      <c r="G27" s="112"/>
      <c r="H27" s="44"/>
    </row>
    <row r="28" spans="1:1024" s="28" customFormat="1" ht="25.5" customHeight="1">
      <c r="A28" s="37"/>
      <c r="B28" s="37"/>
      <c r="C28" s="56"/>
      <c r="D28" s="37"/>
      <c r="E28" s="113"/>
      <c r="F28" s="114"/>
      <c r="G28" s="115"/>
      <c r="H28" s="44"/>
    </row>
    <row r="29" spans="1:1024" s="28" customFormat="1" ht="28.5" customHeight="1">
      <c r="A29" s="37"/>
      <c r="B29" s="37"/>
      <c r="C29" s="37"/>
      <c r="D29" s="37"/>
      <c r="E29" s="94" t="s">
        <v>188</v>
      </c>
      <c r="F29" s="94"/>
      <c r="G29" s="94"/>
      <c r="H29" s="45"/>
    </row>
    <row r="30" spans="1:1024">
      <c r="A30" s="1"/>
    </row>
    <row r="31" spans="1:1024">
      <c r="A31" s="47"/>
      <c r="B31" s="47"/>
      <c r="C31" s="47"/>
      <c r="D31" s="47"/>
      <c r="E31" s="47"/>
      <c r="F31" s="47"/>
      <c r="G31" s="47"/>
    </row>
    <row r="32" spans="1:1024" ht="15.5" customHeight="1">
      <c r="A32" s="116" t="s">
        <v>186</v>
      </c>
      <c r="B32" s="116"/>
      <c r="C32" s="116"/>
      <c r="D32" s="116"/>
      <c r="E32" s="116"/>
      <c r="F32" s="116"/>
      <c r="G32" s="116"/>
      <c r="H32" s="116"/>
    </row>
    <row r="33" spans="1:8">
      <c r="A33" s="2"/>
    </row>
    <row r="34" spans="1:8" ht="26">
      <c r="A34" s="58" t="s">
        <v>0</v>
      </c>
      <c r="B34" s="58" t="s">
        <v>1</v>
      </c>
      <c r="C34" s="58" t="s">
        <v>189</v>
      </c>
      <c r="D34" s="58" t="s">
        <v>190</v>
      </c>
      <c r="E34" s="58"/>
      <c r="F34" s="58" t="s">
        <v>151</v>
      </c>
      <c r="G34" s="64" t="s">
        <v>152</v>
      </c>
      <c r="H34" s="64" t="s">
        <v>141</v>
      </c>
    </row>
    <row r="35" spans="1:8">
      <c r="A35" s="96" t="s">
        <v>4</v>
      </c>
      <c r="B35" s="59" t="s">
        <v>5</v>
      </c>
      <c r="C35" s="60"/>
      <c r="D35" s="61"/>
      <c r="E35" s="60"/>
      <c r="F35" s="132"/>
      <c r="G35" s="133"/>
      <c r="H35" s="133"/>
    </row>
    <row r="36" spans="1:8">
      <c r="A36" s="96"/>
      <c r="B36" s="59" t="s">
        <v>7</v>
      </c>
      <c r="C36" s="60"/>
      <c r="D36" s="61"/>
      <c r="E36" s="60"/>
      <c r="F36" s="132"/>
      <c r="G36" s="133"/>
      <c r="H36" s="133"/>
    </row>
    <row r="37" spans="1:8">
      <c r="A37" s="96"/>
      <c r="B37" s="59" t="s">
        <v>9</v>
      </c>
      <c r="C37" s="60"/>
      <c r="D37" s="61"/>
      <c r="E37" s="60"/>
      <c r="F37" s="132"/>
      <c r="G37" s="133"/>
      <c r="H37" s="133"/>
    </row>
    <row r="38" spans="1:8">
      <c r="A38" s="96"/>
      <c r="B38" s="59" t="s">
        <v>10</v>
      </c>
      <c r="C38" s="60"/>
      <c r="D38" s="61"/>
      <c r="E38" s="60"/>
      <c r="F38" s="132"/>
      <c r="G38" s="133"/>
      <c r="H38" s="133"/>
    </row>
    <row r="39" spans="1:8">
      <c r="A39" s="96" t="s">
        <v>11</v>
      </c>
      <c r="B39" s="59" t="s">
        <v>12</v>
      </c>
      <c r="C39" s="60"/>
      <c r="D39" s="61"/>
      <c r="E39" s="60"/>
      <c r="F39" s="132"/>
      <c r="G39" s="133"/>
      <c r="H39" s="133"/>
    </row>
    <row r="40" spans="1:8">
      <c r="A40" s="96"/>
      <c r="B40" s="59" t="s">
        <v>13</v>
      </c>
      <c r="C40" s="60"/>
      <c r="D40" s="61"/>
      <c r="E40" s="60"/>
      <c r="F40" s="132"/>
      <c r="G40" s="133"/>
      <c r="H40" s="133"/>
    </row>
    <row r="41" spans="1:8">
      <c r="A41" s="96"/>
      <c r="B41" s="59" t="s">
        <v>14</v>
      </c>
      <c r="C41" s="60"/>
      <c r="D41" s="61"/>
      <c r="E41" s="60"/>
      <c r="F41" s="132"/>
      <c r="G41" s="133"/>
      <c r="H41" s="133"/>
    </row>
    <row r="42" spans="1:8">
      <c r="A42" s="96"/>
      <c r="B42" s="59" t="s">
        <v>15</v>
      </c>
      <c r="C42" s="60"/>
      <c r="D42" s="61"/>
      <c r="E42" s="60"/>
      <c r="F42" s="132"/>
      <c r="G42" s="133"/>
      <c r="H42" s="133"/>
    </row>
    <row r="43" spans="1:8">
      <c r="A43" s="96" t="s">
        <v>16</v>
      </c>
      <c r="B43" s="59" t="s">
        <v>17</v>
      </c>
      <c r="C43" s="60"/>
      <c r="D43" s="61"/>
      <c r="E43" s="60"/>
      <c r="F43" s="132"/>
      <c r="G43" s="133"/>
      <c r="H43" s="133"/>
    </row>
    <row r="44" spans="1:8">
      <c r="A44" s="96"/>
      <c r="B44" s="59" t="s">
        <v>18</v>
      </c>
      <c r="C44" s="60"/>
      <c r="D44" s="61"/>
      <c r="E44" s="60"/>
      <c r="F44" s="132"/>
      <c r="G44" s="133"/>
      <c r="H44" s="133"/>
    </row>
    <row r="45" spans="1:8">
      <c r="A45" s="96"/>
      <c r="B45" s="59" t="s">
        <v>19</v>
      </c>
      <c r="C45" s="60"/>
      <c r="D45" s="61"/>
      <c r="E45" s="60"/>
      <c r="F45" s="132"/>
      <c r="G45" s="133"/>
      <c r="H45" s="133"/>
    </row>
    <row r="46" spans="1:8">
      <c r="A46" s="96"/>
      <c r="B46" s="59" t="s">
        <v>20</v>
      </c>
      <c r="C46" s="60"/>
      <c r="D46" s="61"/>
      <c r="E46" s="60"/>
      <c r="F46" s="132"/>
      <c r="G46" s="133"/>
      <c r="H46" s="133"/>
    </row>
    <row r="47" spans="1:8">
      <c r="A47" s="96" t="s">
        <v>21</v>
      </c>
      <c r="B47" s="59" t="s">
        <v>22</v>
      </c>
      <c r="C47" s="60"/>
      <c r="D47" s="61"/>
      <c r="E47" s="60"/>
      <c r="F47" s="132"/>
      <c r="G47" s="133"/>
      <c r="H47" s="133"/>
    </row>
    <row r="48" spans="1:8">
      <c r="A48" s="96"/>
      <c r="B48" s="59" t="s">
        <v>23</v>
      </c>
      <c r="C48" s="60"/>
      <c r="D48" s="61"/>
      <c r="E48" s="60"/>
      <c r="F48" s="132"/>
      <c r="G48" s="133"/>
      <c r="H48" s="133"/>
    </row>
    <row r="49" spans="1:10">
      <c r="A49" s="96"/>
      <c r="B49" s="59" t="s">
        <v>25</v>
      </c>
      <c r="C49" s="60"/>
      <c r="D49" s="61"/>
      <c r="E49" s="60"/>
      <c r="F49" s="132"/>
      <c r="G49" s="133"/>
      <c r="H49" s="133"/>
    </row>
    <row r="50" spans="1:10">
      <c r="A50" s="96"/>
      <c r="B50" s="59" t="s">
        <v>26</v>
      </c>
      <c r="C50" s="60"/>
      <c r="D50" s="61"/>
      <c r="E50" s="60"/>
      <c r="F50" s="132"/>
      <c r="G50" s="133"/>
      <c r="H50" s="133"/>
    </row>
    <row r="51" spans="1:10" ht="15.5">
      <c r="A51" s="81" t="s">
        <v>150</v>
      </c>
      <c r="B51" s="81"/>
      <c r="C51" s="81"/>
      <c r="D51" s="81"/>
      <c r="E51" s="81"/>
      <c r="F51" s="62">
        <v>1</v>
      </c>
      <c r="G51" s="63"/>
      <c r="H51" s="63"/>
    </row>
    <row r="52" spans="1:10" s="28" customFormat="1" ht="28.5" customHeight="1">
      <c r="A52" s="37"/>
      <c r="B52" s="37"/>
      <c r="C52" s="37"/>
      <c r="D52" s="37"/>
      <c r="E52" s="94" t="s">
        <v>191</v>
      </c>
      <c r="F52" s="94"/>
      <c r="G52" s="94"/>
      <c r="H52" s="45"/>
    </row>
    <row r="53" spans="1:10">
      <c r="A53" s="95"/>
      <c r="B53" s="95"/>
      <c r="C53" s="95"/>
      <c r="D53" s="95"/>
      <c r="E53" s="95"/>
      <c r="F53" s="95"/>
      <c r="G53" s="95"/>
      <c r="H53" s="95"/>
    </row>
    <row r="54" spans="1:10">
      <c r="A54" s="48"/>
    </row>
    <row r="55" spans="1:10">
      <c r="A55" s="68"/>
    </row>
    <row r="56" spans="1:10" ht="15" thickBot="1">
      <c r="A56" s="48"/>
    </row>
    <row r="57" spans="1:10" ht="30" customHeight="1" thickBot="1">
      <c r="A57" s="82" t="s">
        <v>27</v>
      </c>
      <c r="B57" s="83"/>
      <c r="C57" s="83"/>
      <c r="D57" s="83"/>
      <c r="E57" s="83"/>
      <c r="F57" s="83"/>
      <c r="G57" s="83"/>
      <c r="H57" s="84"/>
    </row>
    <row r="58" spans="1:10" ht="19.5" thickBot="1">
      <c r="A58" s="49"/>
      <c r="B58" s="49"/>
      <c r="C58" s="49"/>
      <c r="D58" s="49"/>
      <c r="E58" s="49"/>
      <c r="F58" s="49"/>
      <c r="G58" s="49"/>
      <c r="H58" s="49"/>
    </row>
    <row r="59" spans="1:10" ht="19.5" thickBot="1">
      <c r="A59" s="85" t="s">
        <v>28</v>
      </c>
      <c r="B59" s="86"/>
      <c r="C59" s="50"/>
      <c r="D59" s="51"/>
      <c r="E59" s="51"/>
      <c r="F59" s="51"/>
      <c r="G59" s="51"/>
      <c r="H59" s="51"/>
    </row>
    <row r="60" spans="1:10" ht="19.5" thickBot="1">
      <c r="A60" s="87"/>
      <c r="B60" s="88"/>
      <c r="C60" s="52"/>
      <c r="D60" s="53"/>
      <c r="E60" s="51"/>
      <c r="F60" s="51"/>
      <c r="G60" s="51"/>
      <c r="H60" s="51"/>
    </row>
    <row r="61" spans="1:10" ht="19.5" thickBot="1">
      <c r="A61" s="54"/>
      <c r="B61" s="54"/>
      <c r="C61" s="49"/>
      <c r="D61" s="51"/>
      <c r="E61" s="51"/>
      <c r="F61" s="51"/>
      <c r="G61" s="51"/>
      <c r="H61" s="51"/>
    </row>
    <row r="62" spans="1:10" ht="67" customHeight="1" thickBot="1">
      <c r="A62" s="89" t="s">
        <v>29</v>
      </c>
      <c r="B62" s="90"/>
      <c r="C62" s="134"/>
      <c r="D62" s="135"/>
      <c r="E62" s="135"/>
      <c r="F62" s="135"/>
      <c r="G62" s="135"/>
      <c r="H62" s="136"/>
    </row>
    <row r="63" spans="1:10" ht="19">
      <c r="A63" s="51"/>
      <c r="B63" s="51"/>
      <c r="C63" s="51"/>
      <c r="D63" s="51"/>
      <c r="E63" s="51"/>
      <c r="F63" s="51"/>
      <c r="G63" s="51"/>
      <c r="H63" s="51"/>
    </row>
    <row r="64" spans="1:10" s="27" customFormat="1" ht="15.5">
      <c r="A64" s="80" t="s">
        <v>145</v>
      </c>
      <c r="B64" s="80"/>
      <c r="C64" s="80"/>
      <c r="D64" s="80"/>
      <c r="E64" s="80"/>
      <c r="F64" s="80"/>
      <c r="G64" s="80"/>
      <c r="H64" s="80"/>
      <c r="I64" s="57"/>
      <c r="J64" s="57"/>
    </row>
    <row r="65" spans="1:10" s="27" customFormat="1" ht="12.75" customHeight="1">
      <c r="I65" s="57"/>
      <c r="J65" s="57"/>
    </row>
    <row r="66" spans="1:10" s="28" customFormat="1" ht="34.5" customHeight="1">
      <c r="A66" s="67" t="s">
        <v>148</v>
      </c>
      <c r="B66" s="67" t="s">
        <v>146</v>
      </c>
      <c r="C66" s="67" t="s">
        <v>181</v>
      </c>
      <c r="D66" s="67" t="s">
        <v>184</v>
      </c>
      <c r="E66" s="79" t="s">
        <v>146</v>
      </c>
      <c r="F66" s="79"/>
      <c r="G66" s="79" t="s">
        <v>182</v>
      </c>
      <c r="H66" s="79"/>
    </row>
    <row r="67" spans="1:10" s="28" customFormat="1" ht="35.5" customHeight="1">
      <c r="A67" s="34"/>
      <c r="B67" s="36"/>
      <c r="C67" s="36"/>
      <c r="D67" s="36"/>
      <c r="E67" s="78"/>
      <c r="F67" s="78"/>
      <c r="G67" s="78"/>
      <c r="H67" s="78"/>
    </row>
    <row r="68" spans="1:10" s="28" customFormat="1" ht="33" customHeight="1"/>
    <row r="69" spans="1:10" s="28" customFormat="1" ht="15.5">
      <c r="A69" s="80" t="s">
        <v>147</v>
      </c>
      <c r="B69" s="80"/>
      <c r="C69" s="80"/>
      <c r="D69" s="80"/>
      <c r="E69" s="80"/>
      <c r="F69" s="80"/>
      <c r="G69" s="80"/>
      <c r="H69" s="80"/>
    </row>
    <row r="70" spans="1:10" s="28" customFormat="1" ht="12.75" customHeight="1"/>
    <row r="71" spans="1:10" s="28" customFormat="1" ht="33" customHeight="1">
      <c r="A71" s="67" t="s">
        <v>148</v>
      </c>
      <c r="B71" s="79" t="s">
        <v>143</v>
      </c>
      <c r="C71" s="79"/>
      <c r="D71" s="67" t="s">
        <v>146</v>
      </c>
      <c r="E71" s="79" t="s">
        <v>181</v>
      </c>
      <c r="F71" s="79"/>
      <c r="G71" s="79"/>
      <c r="H71" s="79"/>
    </row>
    <row r="72" spans="1:10" s="28" customFormat="1" ht="21.75" customHeight="1">
      <c r="A72" s="34"/>
      <c r="B72" s="78"/>
      <c r="C72" s="78"/>
      <c r="D72" s="36"/>
      <c r="E72" s="78"/>
      <c r="F72" s="78"/>
      <c r="G72" s="78"/>
      <c r="H72" s="78"/>
    </row>
    <row r="73" spans="1:10" s="28" customFormat="1" ht="33" customHeight="1"/>
    <row r="74" spans="1:10" s="28" customFormat="1" ht="33" customHeight="1">
      <c r="A74" s="67" t="s">
        <v>184</v>
      </c>
      <c r="B74" s="79" t="s">
        <v>144</v>
      </c>
      <c r="C74" s="79"/>
      <c r="D74" s="67" t="s">
        <v>146</v>
      </c>
      <c r="E74" s="79" t="s">
        <v>182</v>
      </c>
      <c r="F74" s="79"/>
      <c r="G74" s="79"/>
      <c r="H74" s="79"/>
    </row>
    <row r="75" spans="1:10" s="28" customFormat="1" ht="22.5" customHeight="1">
      <c r="A75" s="34"/>
      <c r="B75" s="78"/>
      <c r="C75" s="78"/>
      <c r="D75" s="36"/>
      <c r="E75" s="78"/>
      <c r="F75" s="78"/>
      <c r="G75" s="78"/>
      <c r="H75" s="78"/>
    </row>
  </sheetData>
  <mergeCells count="66">
    <mergeCell ref="B75:C75"/>
    <mergeCell ref="E75:H75"/>
    <mergeCell ref="B71:C71"/>
    <mergeCell ref="E71:H71"/>
    <mergeCell ref="B72:C72"/>
    <mergeCell ref="E72:H72"/>
    <mergeCell ref="B74:C74"/>
    <mergeCell ref="E74:H74"/>
    <mergeCell ref="A69:H69"/>
    <mergeCell ref="A51:E51"/>
    <mergeCell ref="A57:H57"/>
    <mergeCell ref="A59:B60"/>
    <mergeCell ref="A62:B62"/>
    <mergeCell ref="C62:H62"/>
    <mergeCell ref="A64:H64"/>
    <mergeCell ref="E66:F66"/>
    <mergeCell ref="G66:H66"/>
    <mergeCell ref="E67:F67"/>
    <mergeCell ref="G67:H67"/>
    <mergeCell ref="E52:G52"/>
    <mergeCell ref="A53:H53"/>
    <mergeCell ref="A43:A46"/>
    <mergeCell ref="F43:F46"/>
    <mergeCell ref="G43:G46"/>
    <mergeCell ref="H43:H46"/>
    <mergeCell ref="A47:A50"/>
    <mergeCell ref="F47:F50"/>
    <mergeCell ref="G47:G50"/>
    <mergeCell ref="H47:H50"/>
    <mergeCell ref="A39:A42"/>
    <mergeCell ref="F39:F42"/>
    <mergeCell ref="G39:G42"/>
    <mergeCell ref="H39:H42"/>
    <mergeCell ref="A24:B26"/>
    <mergeCell ref="C24:C26"/>
    <mergeCell ref="G24:G26"/>
    <mergeCell ref="H24:H26"/>
    <mergeCell ref="E27:G28"/>
    <mergeCell ref="E29:G29"/>
    <mergeCell ref="A32:H32"/>
    <mergeCell ref="A35:A38"/>
    <mergeCell ref="F35:F38"/>
    <mergeCell ref="G35:G38"/>
    <mergeCell ref="H35:H38"/>
    <mergeCell ref="A18:B20"/>
    <mergeCell ref="C18:C20"/>
    <mergeCell ref="G18:G20"/>
    <mergeCell ref="H18:H20"/>
    <mergeCell ref="A21:B23"/>
    <mergeCell ref="C21:C23"/>
    <mergeCell ref="G21:G23"/>
    <mergeCell ref="H21:H23"/>
    <mergeCell ref="A15:B17"/>
    <mergeCell ref="C15:C17"/>
    <mergeCell ref="G15:G17"/>
    <mergeCell ref="H15:H17"/>
    <mergeCell ref="A12:H12"/>
    <mergeCell ref="A13:E13"/>
    <mergeCell ref="F13:H13"/>
    <mergeCell ref="A14:B14"/>
    <mergeCell ref="A6:B6"/>
    <mergeCell ref="A1:H1"/>
    <mergeCell ref="A3:B3"/>
    <mergeCell ref="D3:H3"/>
    <mergeCell ref="A4:B4"/>
    <mergeCell ref="D4:H4"/>
  </mergeCells>
  <pageMargins left="0.7" right="0.7" top="0.75" bottom="0.75" header="0.3" footer="0.3"/>
  <pageSetup paperSize="9" scale="5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A446-009C-4188-9E82-CD0B3F06D719}">
  <sheetPr>
    <pageSetUpPr fitToPage="1"/>
  </sheetPr>
  <dimension ref="A1:D88"/>
  <sheetViews>
    <sheetView topLeftCell="A83" zoomScale="140" zoomScaleNormal="140" workbookViewId="0">
      <selection activeCell="C88" sqref="C88"/>
    </sheetView>
  </sheetViews>
  <sheetFormatPr defaultRowHeight="14.5"/>
  <cols>
    <col min="1" max="1" width="9.54296875" customWidth="1"/>
    <col min="3" max="3" width="25.6328125" customWidth="1"/>
    <col min="4" max="4" width="66.81640625" customWidth="1"/>
  </cols>
  <sheetData>
    <row r="1" spans="1:4" ht="21">
      <c r="A1" s="16" t="s">
        <v>156</v>
      </c>
    </row>
    <row r="2" spans="1:4" ht="15" thickBot="1"/>
    <row r="3" spans="1:4" ht="24">
      <c r="A3" s="3" t="s">
        <v>30</v>
      </c>
      <c r="B3" s="5" t="s">
        <v>32</v>
      </c>
      <c r="C3" s="142" t="s">
        <v>3</v>
      </c>
      <c r="D3" s="142" t="s">
        <v>34</v>
      </c>
    </row>
    <row r="4" spans="1:4" ht="15" thickBot="1">
      <c r="A4" s="4" t="s">
        <v>31</v>
      </c>
      <c r="B4" s="6" t="s">
        <v>33</v>
      </c>
      <c r="C4" s="143"/>
      <c r="D4" s="143"/>
    </row>
    <row r="5" spans="1:4">
      <c r="A5" s="7">
        <v>0</v>
      </c>
      <c r="B5" s="9">
        <v>0.3</v>
      </c>
      <c r="C5" s="26"/>
      <c r="D5" s="137" t="s">
        <v>157</v>
      </c>
    </row>
    <row r="6" spans="1:4" ht="23" customHeight="1" thickBot="1">
      <c r="A6" s="8">
        <v>0</v>
      </c>
      <c r="B6" s="10">
        <v>3</v>
      </c>
      <c r="C6" s="8" t="s">
        <v>35</v>
      </c>
      <c r="D6" s="138"/>
    </row>
    <row r="7" spans="1:4" ht="14.5" customHeight="1">
      <c r="A7" s="7">
        <v>0.3</v>
      </c>
      <c r="B7" s="9">
        <v>0.6</v>
      </c>
      <c r="C7" s="26"/>
      <c r="D7" s="137" t="s">
        <v>158</v>
      </c>
    </row>
    <row r="8" spans="1:4" ht="24.5" customHeight="1" thickBot="1">
      <c r="A8" s="8">
        <v>3</v>
      </c>
      <c r="B8" s="10">
        <v>6</v>
      </c>
      <c r="C8" s="8" t="s">
        <v>37</v>
      </c>
      <c r="D8" s="138"/>
    </row>
    <row r="9" spans="1:4" ht="22" customHeight="1">
      <c r="A9" s="7">
        <v>0.6</v>
      </c>
      <c r="B9" s="9">
        <v>0.75</v>
      </c>
      <c r="C9" s="26"/>
      <c r="D9" s="137" t="s">
        <v>159</v>
      </c>
    </row>
    <row r="10" spans="1:4" ht="15" thickBot="1">
      <c r="A10" s="8">
        <v>6</v>
      </c>
      <c r="B10" s="10">
        <v>7.5</v>
      </c>
      <c r="C10" s="8" t="s">
        <v>39</v>
      </c>
      <c r="D10" s="138"/>
    </row>
    <row r="11" spans="1:4" ht="14.5" customHeight="1">
      <c r="A11" s="7">
        <v>0.75</v>
      </c>
      <c r="B11" s="9">
        <v>0.85</v>
      </c>
      <c r="C11" s="26"/>
      <c r="D11" s="137" t="s">
        <v>160</v>
      </c>
    </row>
    <row r="12" spans="1:4" ht="22" customHeight="1" thickBot="1">
      <c r="A12" s="8">
        <v>7.5</v>
      </c>
      <c r="B12" s="10">
        <v>8.5</v>
      </c>
      <c r="C12" s="8" t="s">
        <v>41</v>
      </c>
      <c r="D12" s="138"/>
    </row>
    <row r="13" spans="1:4" ht="27.5" customHeight="1">
      <c r="A13" s="7">
        <v>0.85</v>
      </c>
      <c r="B13" s="9">
        <v>0.95</v>
      </c>
      <c r="C13" s="26"/>
      <c r="D13" s="137" t="s">
        <v>161</v>
      </c>
    </row>
    <row r="14" spans="1:4" ht="15" thickBot="1">
      <c r="A14" s="11">
        <v>8.5</v>
      </c>
      <c r="B14" s="12">
        <v>9.5</v>
      </c>
      <c r="C14" s="8" t="s">
        <v>43</v>
      </c>
      <c r="D14" s="138"/>
    </row>
    <row r="15" spans="1:4" ht="22.5" customHeight="1">
      <c r="A15" s="13">
        <v>0.95</v>
      </c>
      <c r="B15" s="14" t="s">
        <v>47</v>
      </c>
      <c r="C15" s="26"/>
      <c r="D15" s="137" t="s">
        <v>162</v>
      </c>
    </row>
    <row r="16" spans="1:4" ht="15" thickBot="1">
      <c r="A16" s="8">
        <v>9.5</v>
      </c>
      <c r="B16" s="10">
        <v>10</v>
      </c>
      <c r="C16" s="8" t="s">
        <v>45</v>
      </c>
      <c r="D16" s="138"/>
    </row>
    <row r="19" spans="1:4" ht="21">
      <c r="A19" s="16" t="s">
        <v>155</v>
      </c>
    </row>
    <row r="20" spans="1:4" ht="15" thickBot="1"/>
    <row r="21" spans="1:4" ht="24">
      <c r="A21" s="3" t="s">
        <v>30</v>
      </c>
      <c r="B21" s="5" t="s">
        <v>32</v>
      </c>
      <c r="C21" s="142" t="s">
        <v>3</v>
      </c>
      <c r="D21" s="142" t="s">
        <v>34</v>
      </c>
    </row>
    <row r="22" spans="1:4" ht="15" thickBot="1">
      <c r="A22" s="4" t="s">
        <v>31</v>
      </c>
      <c r="B22" s="6" t="s">
        <v>33</v>
      </c>
      <c r="C22" s="143"/>
      <c r="D22" s="143"/>
    </row>
    <row r="23" spans="1:4">
      <c r="A23" s="7">
        <v>0</v>
      </c>
      <c r="B23" s="9">
        <v>0.3</v>
      </c>
      <c r="C23" s="26"/>
      <c r="D23" s="137" t="s">
        <v>36</v>
      </c>
    </row>
    <row r="24" spans="1:4" ht="23" customHeight="1" thickBot="1">
      <c r="A24" s="8">
        <v>0</v>
      </c>
      <c r="B24" s="10">
        <v>3</v>
      </c>
      <c r="C24" s="8" t="s">
        <v>35</v>
      </c>
      <c r="D24" s="138"/>
    </row>
    <row r="25" spans="1:4" ht="22" customHeight="1">
      <c r="A25" s="7">
        <v>0.3</v>
      </c>
      <c r="B25" s="9">
        <v>0.6</v>
      </c>
      <c r="C25" s="26"/>
      <c r="D25" s="137" t="s">
        <v>38</v>
      </c>
    </row>
    <row r="26" spans="1:4" ht="15" thickBot="1">
      <c r="A26" s="8">
        <v>3</v>
      </c>
      <c r="B26" s="10">
        <v>6</v>
      </c>
      <c r="C26" s="8" t="s">
        <v>37</v>
      </c>
      <c r="D26" s="138"/>
    </row>
    <row r="27" spans="1:4" ht="22" customHeight="1">
      <c r="A27" s="7">
        <v>0.6</v>
      </c>
      <c r="B27" s="9">
        <v>0.75</v>
      </c>
      <c r="C27" s="26"/>
      <c r="D27" s="137" t="s">
        <v>40</v>
      </c>
    </row>
    <row r="28" spans="1:4" ht="15" thickBot="1">
      <c r="A28" s="8">
        <v>6</v>
      </c>
      <c r="B28" s="10">
        <v>7.5</v>
      </c>
      <c r="C28" s="8" t="s">
        <v>39</v>
      </c>
      <c r="D28" s="138"/>
    </row>
    <row r="29" spans="1:4">
      <c r="A29" s="7">
        <v>0.75</v>
      </c>
      <c r="B29" s="9">
        <v>0.85</v>
      </c>
      <c r="C29" s="26"/>
      <c r="D29" s="137" t="s">
        <v>42</v>
      </c>
    </row>
    <row r="30" spans="1:4" ht="15" thickBot="1">
      <c r="A30" s="8">
        <v>7.5</v>
      </c>
      <c r="B30" s="10">
        <v>8.5</v>
      </c>
      <c r="C30" s="8" t="s">
        <v>41</v>
      </c>
      <c r="D30" s="138"/>
    </row>
    <row r="31" spans="1:4">
      <c r="A31" s="7">
        <v>0.85</v>
      </c>
      <c r="B31" s="9">
        <v>0.95</v>
      </c>
      <c r="C31" s="26"/>
      <c r="D31" s="137" t="s">
        <v>44</v>
      </c>
    </row>
    <row r="32" spans="1:4" ht="15" thickBot="1">
      <c r="A32" s="11">
        <v>8.5</v>
      </c>
      <c r="B32" s="12">
        <v>9.5</v>
      </c>
      <c r="C32" s="8" t="s">
        <v>43</v>
      </c>
      <c r="D32" s="138"/>
    </row>
    <row r="33" spans="1:4" ht="22.5" customHeight="1">
      <c r="A33" s="13">
        <v>0.95</v>
      </c>
      <c r="B33" s="14" t="s">
        <v>47</v>
      </c>
      <c r="C33" s="26"/>
      <c r="D33" s="137" t="s">
        <v>46</v>
      </c>
    </row>
    <row r="34" spans="1:4" ht="15" thickBot="1">
      <c r="A34" s="8">
        <v>9.5</v>
      </c>
      <c r="B34" s="10">
        <v>10</v>
      </c>
      <c r="C34" s="8" t="s">
        <v>45</v>
      </c>
      <c r="D34" s="138"/>
    </row>
    <row r="37" spans="1:4" ht="21">
      <c r="A37" s="16" t="s">
        <v>153</v>
      </c>
    </row>
    <row r="38" spans="1:4" ht="15" thickBot="1"/>
    <row r="39" spans="1:4" ht="15" thickBot="1">
      <c r="A39" s="139" t="s">
        <v>154</v>
      </c>
      <c r="B39" s="140"/>
      <c r="C39" s="140"/>
      <c r="D39" s="141"/>
    </row>
    <row r="40" spans="1:4" ht="36.5" thickBot="1">
      <c r="A40" s="17" t="s">
        <v>54</v>
      </c>
      <c r="B40" s="18" t="s">
        <v>55</v>
      </c>
      <c r="C40" s="18" t="s">
        <v>3</v>
      </c>
      <c r="D40" s="18" t="s">
        <v>34</v>
      </c>
    </row>
    <row r="41" spans="1:4" ht="21" customHeight="1">
      <c r="A41" s="7">
        <v>0</v>
      </c>
      <c r="B41" s="9">
        <v>0.3</v>
      </c>
      <c r="C41" s="24"/>
      <c r="D41" s="137" t="s">
        <v>48</v>
      </c>
    </row>
    <row r="42" spans="1:4" ht="15" thickBot="1">
      <c r="A42" s="8">
        <v>0</v>
      </c>
      <c r="B42" s="10">
        <v>3</v>
      </c>
      <c r="C42" s="25" t="s">
        <v>35</v>
      </c>
      <c r="D42" s="138"/>
    </row>
    <row r="43" spans="1:4" ht="21" customHeight="1">
      <c r="A43" s="7">
        <v>0.3</v>
      </c>
      <c r="B43" s="9">
        <v>0.6</v>
      </c>
      <c r="C43" s="24"/>
      <c r="D43" s="137" t="s">
        <v>49</v>
      </c>
    </row>
    <row r="44" spans="1:4" ht="15" thickBot="1">
      <c r="A44" s="8">
        <v>3</v>
      </c>
      <c r="B44" s="10">
        <v>6</v>
      </c>
      <c r="C44" s="25" t="s">
        <v>37</v>
      </c>
      <c r="D44" s="138"/>
    </row>
    <row r="45" spans="1:4">
      <c r="A45" s="7">
        <v>0.6</v>
      </c>
      <c r="B45" s="9">
        <v>0.75</v>
      </c>
      <c r="C45" s="24"/>
      <c r="D45" s="137" t="s">
        <v>50</v>
      </c>
    </row>
    <row r="46" spans="1:4" ht="15" thickBot="1">
      <c r="A46" s="8">
        <v>6</v>
      </c>
      <c r="B46" s="10">
        <v>7.5</v>
      </c>
      <c r="C46" s="25" t="s">
        <v>39</v>
      </c>
      <c r="D46" s="138"/>
    </row>
    <row r="47" spans="1:4" ht="21" customHeight="1">
      <c r="A47" s="7">
        <v>0.75</v>
      </c>
      <c r="B47" s="9">
        <v>0.85</v>
      </c>
      <c r="C47" s="24"/>
      <c r="D47" s="137" t="s">
        <v>51</v>
      </c>
    </row>
    <row r="48" spans="1:4" ht="15" thickBot="1">
      <c r="A48" s="8">
        <v>7.5</v>
      </c>
      <c r="B48" s="10">
        <v>8.5</v>
      </c>
      <c r="C48" s="25" t="s">
        <v>41</v>
      </c>
      <c r="D48" s="138"/>
    </row>
    <row r="49" spans="1:4">
      <c r="A49" s="7">
        <v>0.85</v>
      </c>
      <c r="B49" s="9">
        <v>0.95</v>
      </c>
      <c r="C49" s="24"/>
      <c r="D49" s="137" t="s">
        <v>52</v>
      </c>
    </row>
    <row r="50" spans="1:4" ht="15" thickBot="1">
      <c r="A50" s="11">
        <v>8.5</v>
      </c>
      <c r="B50" s="12">
        <v>9.5</v>
      </c>
      <c r="C50" s="25" t="s">
        <v>43</v>
      </c>
      <c r="D50" s="138"/>
    </row>
    <row r="51" spans="1:4" ht="21" customHeight="1">
      <c r="A51" s="13">
        <v>0.95</v>
      </c>
      <c r="B51" s="14">
        <v>1</v>
      </c>
      <c r="C51" s="24"/>
      <c r="D51" s="137" t="s">
        <v>53</v>
      </c>
    </row>
    <row r="52" spans="1:4" ht="15" thickBot="1">
      <c r="A52" s="8">
        <v>9.5</v>
      </c>
      <c r="B52" s="10">
        <v>10</v>
      </c>
      <c r="C52" s="25" t="s">
        <v>45</v>
      </c>
      <c r="D52" s="138"/>
    </row>
    <row r="55" spans="1:4" ht="21">
      <c r="A55" s="16" t="s">
        <v>138</v>
      </c>
    </row>
    <row r="56" spans="1:4" ht="15" thickBot="1"/>
    <row r="57" spans="1:4" ht="15" thickBot="1">
      <c r="A57" s="139" t="s">
        <v>149</v>
      </c>
      <c r="B57" s="140"/>
      <c r="C57" s="140"/>
      <c r="D57" s="141"/>
    </row>
    <row r="58" spans="1:4" ht="36.5" thickBot="1">
      <c r="A58" s="17" t="s">
        <v>54</v>
      </c>
      <c r="B58" s="18" t="s">
        <v>55</v>
      </c>
      <c r="C58" s="18" t="s">
        <v>3</v>
      </c>
      <c r="D58" s="18" t="s">
        <v>34</v>
      </c>
    </row>
    <row r="59" spans="1:4" ht="21" customHeight="1">
      <c r="A59" s="7">
        <v>0</v>
      </c>
      <c r="B59" s="9">
        <v>0.3</v>
      </c>
      <c r="C59" s="24"/>
      <c r="D59" s="137" t="s">
        <v>172</v>
      </c>
    </row>
    <row r="60" spans="1:4" ht="15" thickBot="1">
      <c r="A60" s="8">
        <v>0</v>
      </c>
      <c r="B60" s="10">
        <v>3</v>
      </c>
      <c r="C60" s="25" t="s">
        <v>35</v>
      </c>
      <c r="D60" s="138"/>
    </row>
    <row r="61" spans="1:4" ht="21" customHeight="1">
      <c r="A61" s="7">
        <v>0.3</v>
      </c>
      <c r="B61" s="9">
        <v>0.6</v>
      </c>
      <c r="C61" s="24"/>
      <c r="D61" s="137" t="s">
        <v>167</v>
      </c>
    </row>
    <row r="62" spans="1:4" ht="15" thickBot="1">
      <c r="A62" s="8">
        <v>3</v>
      </c>
      <c r="B62" s="10">
        <v>6</v>
      </c>
      <c r="C62" s="25" t="s">
        <v>37</v>
      </c>
      <c r="D62" s="138"/>
    </row>
    <row r="63" spans="1:4" ht="14.5" customHeight="1">
      <c r="A63" s="7">
        <v>0.6</v>
      </c>
      <c r="B63" s="9">
        <v>0.75</v>
      </c>
      <c r="C63" s="24"/>
      <c r="D63" s="137" t="s">
        <v>168</v>
      </c>
    </row>
    <row r="64" spans="1:4" ht="34" customHeight="1" thickBot="1">
      <c r="A64" s="8">
        <v>6</v>
      </c>
      <c r="B64" s="10">
        <v>7.5</v>
      </c>
      <c r="C64" s="25" t="s">
        <v>39</v>
      </c>
      <c r="D64" s="138"/>
    </row>
    <row r="65" spans="1:4" ht="21" customHeight="1">
      <c r="A65" s="7">
        <v>0.75</v>
      </c>
      <c r="B65" s="9">
        <v>0.85</v>
      </c>
      <c r="C65" s="24"/>
      <c r="D65" s="137" t="s">
        <v>169</v>
      </c>
    </row>
    <row r="66" spans="1:4" ht="27.5" customHeight="1" thickBot="1">
      <c r="A66" s="8">
        <v>7.5</v>
      </c>
      <c r="B66" s="10">
        <v>8.5</v>
      </c>
      <c r="C66" s="25" t="s">
        <v>41</v>
      </c>
      <c r="D66" s="138"/>
    </row>
    <row r="67" spans="1:4" ht="14.5" customHeight="1">
      <c r="A67" s="7">
        <v>0.85</v>
      </c>
      <c r="B67" s="9">
        <v>0.95</v>
      </c>
      <c r="C67" s="24"/>
      <c r="D67" s="137" t="s">
        <v>170</v>
      </c>
    </row>
    <row r="68" spans="1:4" ht="40.5" customHeight="1" thickBot="1">
      <c r="A68" s="11">
        <v>8.5</v>
      </c>
      <c r="B68" s="12">
        <v>9.5</v>
      </c>
      <c r="C68" s="25" t="s">
        <v>43</v>
      </c>
      <c r="D68" s="138"/>
    </row>
    <row r="69" spans="1:4" ht="21" customHeight="1">
      <c r="A69" s="13">
        <v>0.95</v>
      </c>
      <c r="B69" s="14">
        <v>1</v>
      </c>
      <c r="C69" s="24"/>
      <c r="D69" s="137" t="s">
        <v>171</v>
      </c>
    </row>
    <row r="70" spans="1:4" ht="33" customHeight="1" thickBot="1">
      <c r="A70" s="8">
        <v>9.5</v>
      </c>
      <c r="B70" s="10">
        <v>10</v>
      </c>
      <c r="C70" s="25" t="s">
        <v>45</v>
      </c>
      <c r="D70" s="138"/>
    </row>
    <row r="73" spans="1:4" ht="21">
      <c r="A73" s="16" t="s">
        <v>27</v>
      </c>
    </row>
    <row r="74" spans="1:4" ht="15" thickBot="1"/>
    <row r="75" spans="1:4" ht="15" thickBot="1">
      <c r="A75" s="139" t="s">
        <v>56</v>
      </c>
      <c r="B75" s="140"/>
      <c r="C75" s="140"/>
      <c r="D75" s="141"/>
    </row>
    <row r="76" spans="1:4" ht="36.5" thickBot="1">
      <c r="A76" s="17" t="s">
        <v>54</v>
      </c>
      <c r="B76" s="18" t="s">
        <v>55</v>
      </c>
      <c r="C76" s="18" t="s">
        <v>3</v>
      </c>
      <c r="D76" s="18" t="s">
        <v>34</v>
      </c>
    </row>
    <row r="77" spans="1:4">
      <c r="A77" s="7">
        <v>0</v>
      </c>
      <c r="B77" s="9">
        <v>0.3</v>
      </c>
      <c r="C77" s="24" t="s">
        <v>35</v>
      </c>
      <c r="D77" s="137" t="s">
        <v>173</v>
      </c>
    </row>
    <row r="78" spans="1:4" ht="64.5" customHeight="1" thickBot="1">
      <c r="A78" s="8">
        <v>0</v>
      </c>
      <c r="B78" s="10">
        <v>3</v>
      </c>
      <c r="C78" s="25" t="s">
        <v>35</v>
      </c>
      <c r="D78" s="138"/>
    </row>
    <row r="79" spans="1:4">
      <c r="A79" s="7">
        <v>0.3</v>
      </c>
      <c r="B79" s="9">
        <v>0.6</v>
      </c>
      <c r="C79" s="24" t="s">
        <v>37</v>
      </c>
      <c r="D79" s="137" t="s">
        <v>174</v>
      </c>
    </row>
    <row r="80" spans="1:4" ht="62" customHeight="1" thickBot="1">
      <c r="A80" s="8">
        <v>3</v>
      </c>
      <c r="B80" s="10">
        <v>6</v>
      </c>
      <c r="C80" s="25" t="s">
        <v>37</v>
      </c>
      <c r="D80" s="138"/>
    </row>
    <row r="81" spans="1:4">
      <c r="A81" s="7">
        <v>0.6</v>
      </c>
      <c r="B81" s="9">
        <v>0.75</v>
      </c>
      <c r="C81" s="24" t="s">
        <v>39</v>
      </c>
      <c r="D81" s="137" t="s">
        <v>175</v>
      </c>
    </row>
    <row r="82" spans="1:4" ht="61" customHeight="1" thickBot="1">
      <c r="A82" s="8">
        <v>6</v>
      </c>
      <c r="B82" s="10">
        <v>7.5</v>
      </c>
      <c r="C82" s="25" t="s">
        <v>39</v>
      </c>
      <c r="D82" s="138"/>
    </row>
    <row r="83" spans="1:4" ht="14.5" customHeight="1">
      <c r="A83" s="7">
        <v>0.75</v>
      </c>
      <c r="B83" s="9">
        <v>0.85</v>
      </c>
      <c r="C83" s="24" t="s">
        <v>41</v>
      </c>
      <c r="D83" s="137" t="s">
        <v>177</v>
      </c>
    </row>
    <row r="84" spans="1:4" ht="51.5" customHeight="1" thickBot="1">
      <c r="A84" s="8">
        <v>7.5</v>
      </c>
      <c r="B84" s="10">
        <v>8.5</v>
      </c>
      <c r="C84" s="25" t="s">
        <v>41</v>
      </c>
      <c r="D84" s="138"/>
    </row>
    <row r="85" spans="1:4">
      <c r="A85" s="7">
        <v>0.85</v>
      </c>
      <c r="B85" s="9">
        <v>0.95</v>
      </c>
      <c r="C85" s="24" t="s">
        <v>43</v>
      </c>
      <c r="D85" s="137" t="s">
        <v>176</v>
      </c>
    </row>
    <row r="86" spans="1:4" ht="47" customHeight="1" thickBot="1">
      <c r="A86" s="11">
        <v>8.5</v>
      </c>
      <c r="B86" s="12">
        <v>9.5</v>
      </c>
      <c r="C86" s="25" t="s">
        <v>43</v>
      </c>
      <c r="D86" s="138"/>
    </row>
    <row r="87" spans="1:4" ht="14.5" customHeight="1">
      <c r="A87" s="13">
        <v>0.95</v>
      </c>
      <c r="B87" s="14" t="s">
        <v>47</v>
      </c>
      <c r="C87" s="24" t="s">
        <v>45</v>
      </c>
      <c r="D87" s="137" t="s">
        <v>178</v>
      </c>
    </row>
    <row r="88" spans="1:4" ht="69" customHeight="1" thickBot="1">
      <c r="A88" s="8">
        <v>9.5</v>
      </c>
      <c r="B88" s="10">
        <v>10</v>
      </c>
      <c r="C88" s="25" t="s">
        <v>45</v>
      </c>
      <c r="D88" s="138"/>
    </row>
  </sheetData>
  <mergeCells count="37">
    <mergeCell ref="D11:D12"/>
    <mergeCell ref="D13:D14"/>
    <mergeCell ref="D15:D16"/>
    <mergeCell ref="C3:C4"/>
    <mergeCell ref="D3:D4"/>
    <mergeCell ref="D5:D6"/>
    <mergeCell ref="D7:D8"/>
    <mergeCell ref="D9:D10"/>
    <mergeCell ref="D27:D28"/>
    <mergeCell ref="D29:D30"/>
    <mergeCell ref="D31:D32"/>
    <mergeCell ref="C21:C22"/>
    <mergeCell ref="D21:D22"/>
    <mergeCell ref="D23:D24"/>
    <mergeCell ref="D25:D26"/>
    <mergeCell ref="D45:D46"/>
    <mergeCell ref="D47:D48"/>
    <mergeCell ref="D49:D50"/>
    <mergeCell ref="D33:D34"/>
    <mergeCell ref="A39:D39"/>
    <mergeCell ref="D41:D42"/>
    <mergeCell ref="D43:D44"/>
    <mergeCell ref="D87:D88"/>
    <mergeCell ref="D81:D82"/>
    <mergeCell ref="D83:D84"/>
    <mergeCell ref="D85:D86"/>
    <mergeCell ref="D51:D52"/>
    <mergeCell ref="A75:D75"/>
    <mergeCell ref="D77:D78"/>
    <mergeCell ref="D79:D80"/>
    <mergeCell ref="A57:D57"/>
    <mergeCell ref="D59:D60"/>
    <mergeCell ref="D61:D62"/>
    <mergeCell ref="D63:D64"/>
    <mergeCell ref="D65:D66"/>
    <mergeCell ref="D67:D68"/>
    <mergeCell ref="D69:D70"/>
  </mergeCells>
  <pageMargins left="0.7" right="0.7" top="0.75" bottom="0.75" header="0.3" footer="0.3"/>
  <pageSetup paperSize="9" scale="79"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B55E4-D4D9-4EFC-8611-DF6DE983ACFF}">
  <sheetPr>
    <pageSetUpPr fitToPage="1"/>
  </sheetPr>
  <dimension ref="A1:F60"/>
  <sheetViews>
    <sheetView topLeftCell="A29" zoomScale="80" zoomScaleNormal="80" workbookViewId="0">
      <selection activeCell="F29" sqref="F29"/>
    </sheetView>
  </sheetViews>
  <sheetFormatPr defaultRowHeight="14.5"/>
  <cols>
    <col min="1" max="1" width="19.08984375" customWidth="1"/>
    <col min="2" max="2" width="21.81640625" customWidth="1"/>
    <col min="3" max="3" width="27.90625" customWidth="1"/>
    <col min="5" max="5" width="11.54296875" customWidth="1"/>
    <col min="6" max="6" width="75.7265625" customWidth="1"/>
  </cols>
  <sheetData>
    <row r="1" spans="1:6">
      <c r="A1" s="15" t="s">
        <v>60</v>
      </c>
      <c r="B1" s="15"/>
      <c r="C1" s="15"/>
    </row>
    <row r="3" spans="1:6" ht="15" thickBot="1"/>
    <row r="4" spans="1:6" ht="15" thickBot="1">
      <c r="A4" s="153" t="s">
        <v>0</v>
      </c>
      <c r="B4" s="153" t="s">
        <v>1</v>
      </c>
      <c r="C4" s="153" t="s">
        <v>109</v>
      </c>
      <c r="D4" s="155" t="s">
        <v>2</v>
      </c>
      <c r="E4" s="156"/>
      <c r="F4" s="157"/>
    </row>
    <row r="5" spans="1:6" ht="15" thickBot="1">
      <c r="A5" s="154"/>
      <c r="B5" s="154"/>
      <c r="C5" s="154"/>
      <c r="D5" s="19" t="s">
        <v>57</v>
      </c>
      <c r="E5" s="19" t="s">
        <v>58</v>
      </c>
      <c r="F5" s="19" t="s">
        <v>59</v>
      </c>
    </row>
    <row r="6" spans="1:6" ht="48.5" thickBot="1">
      <c r="A6" s="147" t="s">
        <v>4</v>
      </c>
      <c r="B6" s="147" t="s">
        <v>5</v>
      </c>
      <c r="C6" s="150" t="s">
        <v>110</v>
      </c>
      <c r="D6" s="22">
        <v>1</v>
      </c>
      <c r="E6" s="22" t="s">
        <v>24</v>
      </c>
      <c r="F6" s="23" t="s">
        <v>61</v>
      </c>
    </row>
    <row r="7" spans="1:6" ht="48.5" thickBot="1">
      <c r="A7" s="148"/>
      <c r="B7" s="148"/>
      <c r="C7" s="151"/>
      <c r="D7" s="22">
        <v>2</v>
      </c>
      <c r="E7" s="22" t="s">
        <v>8</v>
      </c>
      <c r="F7" s="23" t="s">
        <v>62</v>
      </c>
    </row>
    <row r="8" spans="1:6" ht="60.5" thickBot="1">
      <c r="A8" s="148"/>
      <c r="B8" s="148"/>
      <c r="C8" s="151"/>
      <c r="D8" s="21">
        <v>3</v>
      </c>
      <c r="E8" s="21" t="s">
        <v>6</v>
      </c>
      <c r="F8" s="23" t="s">
        <v>63</v>
      </c>
    </row>
    <row r="9" spans="1:6" ht="48.5" thickBot="1">
      <c r="A9" s="148"/>
      <c r="B9" s="147" t="s">
        <v>7</v>
      </c>
      <c r="C9" s="150" t="s">
        <v>111</v>
      </c>
      <c r="D9" s="20">
        <v>1</v>
      </c>
      <c r="E9" s="20" t="s">
        <v>24</v>
      </c>
      <c r="F9" s="23" t="s">
        <v>64</v>
      </c>
    </row>
    <row r="10" spans="1:6" ht="60.5" thickBot="1">
      <c r="A10" s="148"/>
      <c r="B10" s="148"/>
      <c r="C10" s="151"/>
      <c r="D10" s="20">
        <v>2</v>
      </c>
      <c r="E10" s="20" t="s">
        <v>8</v>
      </c>
      <c r="F10" s="23" t="s">
        <v>65</v>
      </c>
    </row>
    <row r="11" spans="1:6" ht="84.5" thickBot="1">
      <c r="A11" s="148"/>
      <c r="B11" s="148"/>
      <c r="C11" s="151"/>
      <c r="D11" s="20">
        <v>3</v>
      </c>
      <c r="E11" s="20" t="s">
        <v>6</v>
      </c>
      <c r="F11" s="23" t="s">
        <v>66</v>
      </c>
    </row>
    <row r="12" spans="1:6" ht="84.5" thickBot="1">
      <c r="A12" s="148"/>
      <c r="B12" s="147" t="s">
        <v>9</v>
      </c>
      <c r="C12" s="150" t="s">
        <v>112</v>
      </c>
      <c r="D12" s="20">
        <v>1</v>
      </c>
      <c r="E12" s="20" t="s">
        <v>24</v>
      </c>
      <c r="F12" s="23" t="s">
        <v>67</v>
      </c>
    </row>
    <row r="13" spans="1:6" ht="60.5" thickBot="1">
      <c r="A13" s="148"/>
      <c r="B13" s="148"/>
      <c r="C13" s="151"/>
      <c r="D13" s="20">
        <v>2</v>
      </c>
      <c r="E13" s="20" t="s">
        <v>8</v>
      </c>
      <c r="F13" s="23" t="s">
        <v>68</v>
      </c>
    </row>
    <row r="14" spans="1:6" ht="84.5" thickBot="1">
      <c r="A14" s="148"/>
      <c r="B14" s="148"/>
      <c r="C14" s="152"/>
      <c r="D14" s="20">
        <v>3</v>
      </c>
      <c r="E14" s="20" t="s">
        <v>6</v>
      </c>
      <c r="F14" s="23" t="s">
        <v>69</v>
      </c>
    </row>
    <row r="15" spans="1:6" ht="48.5" thickBot="1">
      <c r="A15" s="148"/>
      <c r="B15" s="147" t="s">
        <v>10</v>
      </c>
      <c r="C15" s="150" t="s">
        <v>113</v>
      </c>
      <c r="D15" s="20">
        <v>1</v>
      </c>
      <c r="E15" s="20" t="s">
        <v>24</v>
      </c>
      <c r="F15" s="23" t="s">
        <v>70</v>
      </c>
    </row>
    <row r="16" spans="1:6" ht="48.5" thickBot="1">
      <c r="A16" s="148"/>
      <c r="B16" s="148"/>
      <c r="C16" s="151"/>
      <c r="D16" s="20">
        <v>2</v>
      </c>
      <c r="E16" s="20" t="s">
        <v>8</v>
      </c>
      <c r="F16" s="23" t="s">
        <v>71</v>
      </c>
    </row>
    <row r="17" spans="1:6" ht="60.5" thickBot="1">
      <c r="A17" s="148"/>
      <c r="B17" s="148"/>
      <c r="C17" s="151"/>
      <c r="D17" s="20">
        <v>3</v>
      </c>
      <c r="E17" s="20" t="s">
        <v>6</v>
      </c>
      <c r="F17" s="23" t="s">
        <v>72</v>
      </c>
    </row>
    <row r="18" spans="1:6" ht="48.5" thickBot="1">
      <c r="A18" s="148" t="s">
        <v>11</v>
      </c>
      <c r="B18" s="147" t="s">
        <v>12</v>
      </c>
      <c r="C18" s="150" t="s">
        <v>114</v>
      </c>
      <c r="D18" s="20">
        <v>1</v>
      </c>
      <c r="E18" s="20" t="s">
        <v>24</v>
      </c>
      <c r="F18" s="23" t="s">
        <v>73</v>
      </c>
    </row>
    <row r="19" spans="1:6" ht="48.5" thickBot="1">
      <c r="A19" s="148"/>
      <c r="B19" s="148"/>
      <c r="C19" s="151"/>
      <c r="D19" s="20">
        <v>2</v>
      </c>
      <c r="E19" s="20" t="s">
        <v>8</v>
      </c>
      <c r="F19" s="23" t="s">
        <v>74</v>
      </c>
    </row>
    <row r="20" spans="1:6" ht="84.5" thickBot="1">
      <c r="A20" s="148"/>
      <c r="B20" s="148"/>
      <c r="C20" s="151"/>
      <c r="D20" s="20">
        <v>3</v>
      </c>
      <c r="E20" s="20" t="s">
        <v>6</v>
      </c>
      <c r="F20" s="23" t="s">
        <v>75</v>
      </c>
    </row>
    <row r="21" spans="1:6" ht="48.5" thickBot="1">
      <c r="A21" s="148"/>
      <c r="B21" s="147" t="s">
        <v>13</v>
      </c>
      <c r="C21" s="150" t="s">
        <v>115</v>
      </c>
      <c r="D21" s="20">
        <v>1</v>
      </c>
      <c r="E21" s="20" t="s">
        <v>24</v>
      </c>
      <c r="F21" s="23" t="s">
        <v>76</v>
      </c>
    </row>
    <row r="22" spans="1:6" ht="48.5" thickBot="1">
      <c r="A22" s="148"/>
      <c r="B22" s="148"/>
      <c r="C22" s="151"/>
      <c r="D22" s="20">
        <v>2</v>
      </c>
      <c r="E22" s="20" t="s">
        <v>8</v>
      </c>
      <c r="F22" s="23" t="s">
        <v>77</v>
      </c>
    </row>
    <row r="23" spans="1:6" ht="60.5" thickBot="1">
      <c r="A23" s="148"/>
      <c r="B23" s="148"/>
      <c r="C23" s="151"/>
      <c r="D23" s="20">
        <v>3</v>
      </c>
      <c r="E23" s="20" t="s">
        <v>6</v>
      </c>
      <c r="F23" s="23" t="s">
        <v>78</v>
      </c>
    </row>
    <row r="24" spans="1:6" ht="48.5" thickBot="1">
      <c r="A24" s="148"/>
      <c r="B24" s="147" t="s">
        <v>14</v>
      </c>
      <c r="C24" s="150" t="s">
        <v>116</v>
      </c>
      <c r="D24" s="20">
        <v>1</v>
      </c>
      <c r="E24" s="20" t="s">
        <v>24</v>
      </c>
      <c r="F24" s="23" t="s">
        <v>79</v>
      </c>
    </row>
    <row r="25" spans="1:6" ht="77.5" customHeight="1" thickBot="1">
      <c r="A25" s="148"/>
      <c r="B25" s="148"/>
      <c r="C25" s="151"/>
      <c r="D25" s="20">
        <v>2</v>
      </c>
      <c r="E25" s="20" t="s">
        <v>8</v>
      </c>
      <c r="F25" s="23" t="s">
        <v>80</v>
      </c>
    </row>
    <row r="26" spans="1:6" ht="99.5" customHeight="1" thickBot="1">
      <c r="A26" s="148"/>
      <c r="B26" s="148"/>
      <c r="C26" s="151"/>
      <c r="D26" s="20">
        <v>3</v>
      </c>
      <c r="E26" s="20" t="s">
        <v>6</v>
      </c>
      <c r="F26" s="23" t="s">
        <v>81</v>
      </c>
    </row>
    <row r="27" spans="1:6" ht="48.5" thickBot="1">
      <c r="A27" s="148"/>
      <c r="B27" s="147" t="s">
        <v>15</v>
      </c>
      <c r="C27" s="150" t="s">
        <v>126</v>
      </c>
      <c r="D27" s="20">
        <v>1</v>
      </c>
      <c r="E27" s="20" t="s">
        <v>24</v>
      </c>
      <c r="F27" s="23" t="s">
        <v>82</v>
      </c>
    </row>
    <row r="28" spans="1:6" ht="60.5" thickBot="1">
      <c r="A28" s="148"/>
      <c r="B28" s="148"/>
      <c r="C28" s="151"/>
      <c r="D28" s="20">
        <v>2</v>
      </c>
      <c r="E28" s="20" t="s">
        <v>8</v>
      </c>
      <c r="F28" s="23" t="s">
        <v>83</v>
      </c>
    </row>
    <row r="29" spans="1:6" ht="72.5" thickBot="1">
      <c r="A29" s="149"/>
      <c r="B29" s="148"/>
      <c r="C29" s="151"/>
      <c r="D29" s="20">
        <v>3</v>
      </c>
      <c r="E29" s="20" t="s">
        <v>6</v>
      </c>
      <c r="F29" s="23" t="s">
        <v>84</v>
      </c>
    </row>
    <row r="30" spans="1:6" ht="48.5" thickBot="1">
      <c r="A30" s="147" t="s">
        <v>16</v>
      </c>
      <c r="B30" s="147" t="s">
        <v>17</v>
      </c>
      <c r="C30" s="150" t="s">
        <v>117</v>
      </c>
      <c r="D30" s="20">
        <v>1</v>
      </c>
      <c r="E30" s="20" t="s">
        <v>24</v>
      </c>
      <c r="F30" s="23" t="s">
        <v>85</v>
      </c>
    </row>
    <row r="31" spans="1:6" ht="48.5" thickBot="1">
      <c r="A31" s="148"/>
      <c r="B31" s="148"/>
      <c r="C31" s="151"/>
      <c r="D31" s="20">
        <v>2</v>
      </c>
      <c r="E31" s="20" t="s">
        <v>8</v>
      </c>
      <c r="F31" s="23" t="s">
        <v>86</v>
      </c>
    </row>
    <row r="32" spans="1:6" ht="83.5" customHeight="1" thickBot="1">
      <c r="A32" s="148"/>
      <c r="B32" s="148"/>
      <c r="C32" s="151"/>
      <c r="D32" s="20">
        <v>3</v>
      </c>
      <c r="E32" s="20" t="s">
        <v>6</v>
      </c>
      <c r="F32" s="23" t="s">
        <v>87</v>
      </c>
    </row>
    <row r="33" spans="1:6" ht="55" customHeight="1" thickBot="1">
      <c r="A33" s="148"/>
      <c r="B33" s="147" t="s">
        <v>18</v>
      </c>
      <c r="C33" s="150" t="s">
        <v>118</v>
      </c>
      <c r="D33" s="20">
        <v>1</v>
      </c>
      <c r="E33" s="20" t="s">
        <v>24</v>
      </c>
      <c r="F33" s="23" t="s">
        <v>88</v>
      </c>
    </row>
    <row r="34" spans="1:6" ht="63" customHeight="1" thickBot="1">
      <c r="A34" s="148"/>
      <c r="B34" s="148"/>
      <c r="C34" s="151"/>
      <c r="D34" s="20">
        <v>2</v>
      </c>
      <c r="E34" s="20" t="s">
        <v>8</v>
      </c>
      <c r="F34" s="23" t="s">
        <v>89</v>
      </c>
    </row>
    <row r="35" spans="1:6" ht="72.5" thickBot="1">
      <c r="A35" s="148"/>
      <c r="B35" s="148"/>
      <c r="C35" s="151"/>
      <c r="D35" s="20">
        <v>3</v>
      </c>
      <c r="E35" s="20" t="s">
        <v>6</v>
      </c>
      <c r="F35" s="23" t="s">
        <v>90</v>
      </c>
    </row>
    <row r="36" spans="1:6" ht="48.5" thickBot="1">
      <c r="A36" s="148"/>
      <c r="B36" s="147" t="s">
        <v>19</v>
      </c>
      <c r="C36" s="150" t="s">
        <v>119</v>
      </c>
      <c r="D36" s="20">
        <v>1</v>
      </c>
      <c r="E36" s="20" t="s">
        <v>24</v>
      </c>
      <c r="F36" s="23" t="s">
        <v>91</v>
      </c>
    </row>
    <row r="37" spans="1:6" ht="48.5" thickBot="1">
      <c r="A37" s="148"/>
      <c r="B37" s="148"/>
      <c r="C37" s="151"/>
      <c r="D37" s="20">
        <v>2</v>
      </c>
      <c r="E37" s="20" t="s">
        <v>8</v>
      </c>
      <c r="F37" s="23" t="s">
        <v>92</v>
      </c>
    </row>
    <row r="38" spans="1:6" ht="48.5" thickBot="1">
      <c r="A38" s="148"/>
      <c r="B38" s="148"/>
      <c r="C38" s="151"/>
      <c r="D38" s="20">
        <v>3</v>
      </c>
      <c r="E38" s="20" t="s">
        <v>6</v>
      </c>
      <c r="F38" s="23" t="s">
        <v>93</v>
      </c>
    </row>
    <row r="39" spans="1:6" ht="48.5" thickBot="1">
      <c r="A39" s="148"/>
      <c r="B39" s="147" t="s">
        <v>20</v>
      </c>
      <c r="C39" s="150" t="s">
        <v>120</v>
      </c>
      <c r="D39" s="20">
        <v>1</v>
      </c>
      <c r="E39" s="20" t="s">
        <v>24</v>
      </c>
      <c r="F39" s="23" t="s">
        <v>94</v>
      </c>
    </row>
    <row r="40" spans="1:6" ht="72.5" thickBot="1">
      <c r="A40" s="148"/>
      <c r="B40" s="148"/>
      <c r="C40" s="151"/>
      <c r="D40" s="20">
        <v>2</v>
      </c>
      <c r="E40" s="20" t="s">
        <v>8</v>
      </c>
      <c r="F40" s="23" t="s">
        <v>95</v>
      </c>
    </row>
    <row r="41" spans="1:6" ht="60.5" thickBot="1">
      <c r="A41" s="149"/>
      <c r="B41" s="148"/>
      <c r="C41" s="151"/>
      <c r="D41" s="20">
        <v>3</v>
      </c>
      <c r="E41" s="20" t="s">
        <v>6</v>
      </c>
      <c r="F41" s="23" t="s">
        <v>96</v>
      </c>
    </row>
    <row r="42" spans="1:6" ht="48.5" thickBot="1">
      <c r="A42" s="147" t="s">
        <v>21</v>
      </c>
      <c r="B42" s="147" t="s">
        <v>22</v>
      </c>
      <c r="C42" s="150" t="s">
        <v>121</v>
      </c>
      <c r="D42" s="20">
        <v>1</v>
      </c>
      <c r="E42" s="20" t="s">
        <v>24</v>
      </c>
      <c r="F42" s="23" t="s">
        <v>97</v>
      </c>
    </row>
    <row r="43" spans="1:6" ht="48.5" thickBot="1">
      <c r="A43" s="148"/>
      <c r="B43" s="148"/>
      <c r="C43" s="151"/>
      <c r="D43" s="20">
        <v>2</v>
      </c>
      <c r="E43" s="20" t="s">
        <v>8</v>
      </c>
      <c r="F43" s="23" t="s">
        <v>98</v>
      </c>
    </row>
    <row r="44" spans="1:6" ht="60.5" thickBot="1">
      <c r="A44" s="148"/>
      <c r="B44" s="148"/>
      <c r="C44" s="151"/>
      <c r="D44" s="20">
        <v>3</v>
      </c>
      <c r="E44" s="20" t="s">
        <v>6</v>
      </c>
      <c r="F44" s="23" t="s">
        <v>99</v>
      </c>
    </row>
    <row r="45" spans="1:6" ht="48.5" thickBot="1">
      <c r="A45" s="148"/>
      <c r="B45" s="147" t="s">
        <v>23</v>
      </c>
      <c r="C45" s="150" t="s">
        <v>122</v>
      </c>
      <c r="D45" s="20">
        <v>1</v>
      </c>
      <c r="E45" s="20" t="s">
        <v>24</v>
      </c>
      <c r="F45" s="23" t="s">
        <v>100</v>
      </c>
    </row>
    <row r="46" spans="1:6" ht="48.5" thickBot="1">
      <c r="A46" s="148"/>
      <c r="B46" s="148"/>
      <c r="C46" s="151"/>
      <c r="D46" s="20">
        <v>2</v>
      </c>
      <c r="E46" s="20" t="s">
        <v>8</v>
      </c>
      <c r="F46" s="23" t="s">
        <v>101</v>
      </c>
    </row>
    <row r="47" spans="1:6" ht="48.5" thickBot="1">
      <c r="A47" s="148"/>
      <c r="B47" s="148"/>
      <c r="C47" s="151"/>
      <c r="D47" s="20">
        <v>3</v>
      </c>
      <c r="E47" s="20" t="s">
        <v>6</v>
      </c>
      <c r="F47" s="23" t="s">
        <v>102</v>
      </c>
    </row>
    <row r="48" spans="1:6" ht="48.5" thickBot="1">
      <c r="A48" s="148"/>
      <c r="B48" s="147" t="s">
        <v>25</v>
      </c>
      <c r="C48" s="150" t="s">
        <v>123</v>
      </c>
      <c r="D48" s="20">
        <v>1</v>
      </c>
      <c r="E48" s="20" t="s">
        <v>24</v>
      </c>
      <c r="F48" s="23" t="s">
        <v>103</v>
      </c>
    </row>
    <row r="49" spans="1:6" ht="48.5" thickBot="1">
      <c r="A49" s="148"/>
      <c r="B49" s="148"/>
      <c r="C49" s="151"/>
      <c r="D49" s="20">
        <v>2</v>
      </c>
      <c r="E49" s="20" t="s">
        <v>8</v>
      </c>
      <c r="F49" s="23" t="s">
        <v>104</v>
      </c>
    </row>
    <row r="50" spans="1:6" ht="60.5" thickBot="1">
      <c r="A50" s="148"/>
      <c r="B50" s="148"/>
      <c r="C50" s="151"/>
      <c r="D50" s="20">
        <v>3</v>
      </c>
      <c r="E50" s="20" t="s">
        <v>6</v>
      </c>
      <c r="F50" s="23" t="s">
        <v>105</v>
      </c>
    </row>
    <row r="51" spans="1:6" ht="48.5" thickBot="1">
      <c r="A51" s="148"/>
      <c r="B51" s="147" t="s">
        <v>26</v>
      </c>
      <c r="C51" s="150" t="s">
        <v>124</v>
      </c>
      <c r="D51" s="20">
        <v>1</v>
      </c>
      <c r="E51" s="20" t="s">
        <v>24</v>
      </c>
      <c r="F51" s="23" t="s">
        <v>106</v>
      </c>
    </row>
    <row r="52" spans="1:6" ht="69.5" customHeight="1" thickBot="1">
      <c r="A52" s="148"/>
      <c r="B52" s="148"/>
      <c r="C52" s="151"/>
      <c r="D52" s="20">
        <v>2</v>
      </c>
      <c r="E52" s="20" t="s">
        <v>8</v>
      </c>
      <c r="F52" s="23" t="s">
        <v>107</v>
      </c>
    </row>
    <row r="53" spans="1:6" ht="84.5" thickBot="1">
      <c r="A53" s="149"/>
      <c r="B53" s="149"/>
      <c r="C53" s="152"/>
      <c r="D53" s="22">
        <v>3</v>
      </c>
      <c r="E53" s="22" t="s">
        <v>6</v>
      </c>
      <c r="F53" s="23" t="s">
        <v>108</v>
      </c>
    </row>
    <row r="55" spans="1:6" ht="15" thickBot="1"/>
    <row r="56" spans="1:6" ht="15" thickBot="1">
      <c r="A56" s="144" t="s">
        <v>0</v>
      </c>
      <c r="B56" s="144" t="s">
        <v>1</v>
      </c>
      <c r="C56" s="144" t="s">
        <v>109</v>
      </c>
      <c r="D56" s="144" t="s">
        <v>2</v>
      </c>
      <c r="E56" s="144"/>
      <c r="F56" s="144"/>
    </row>
    <row r="57" spans="1:6" ht="15" thickBot="1">
      <c r="A57" s="144"/>
      <c r="B57" s="144"/>
      <c r="C57" s="144"/>
      <c r="D57" s="65" t="s">
        <v>57</v>
      </c>
      <c r="E57" s="65" t="s">
        <v>58</v>
      </c>
      <c r="F57" s="65" t="s">
        <v>59</v>
      </c>
    </row>
    <row r="58" spans="1:6" ht="48.5" thickBot="1">
      <c r="A58" s="145" t="s">
        <v>149</v>
      </c>
      <c r="B58" s="145" t="s">
        <v>149</v>
      </c>
      <c r="C58" s="146" t="s">
        <v>163</v>
      </c>
      <c r="D58" s="22">
        <v>1</v>
      </c>
      <c r="E58" s="22" t="s">
        <v>24</v>
      </c>
      <c r="F58" s="66" t="s">
        <v>166</v>
      </c>
    </row>
    <row r="59" spans="1:6" ht="72.5" thickBot="1">
      <c r="A59" s="145"/>
      <c r="B59" s="145"/>
      <c r="C59" s="146"/>
      <c r="D59" s="22">
        <v>2</v>
      </c>
      <c r="E59" s="22" t="s">
        <v>8</v>
      </c>
      <c r="F59" s="66" t="s">
        <v>165</v>
      </c>
    </row>
    <row r="60" spans="1:6" ht="96.5" thickBot="1">
      <c r="A60" s="145"/>
      <c r="B60" s="145"/>
      <c r="C60" s="146"/>
      <c r="D60" s="22">
        <v>3</v>
      </c>
      <c r="E60" s="22" t="s">
        <v>6</v>
      </c>
      <c r="F60" s="66" t="s">
        <v>164</v>
      </c>
    </row>
  </sheetData>
  <mergeCells count="47">
    <mergeCell ref="D4:F4"/>
    <mergeCell ref="B6:B8"/>
    <mergeCell ref="A4:A5"/>
    <mergeCell ref="B51:B53"/>
    <mergeCell ref="B48:B50"/>
    <mergeCell ref="B45:B47"/>
    <mergeCell ref="B42:B44"/>
    <mergeCell ref="B39:B41"/>
    <mergeCell ref="B36:B38"/>
    <mergeCell ref="B33:B35"/>
    <mergeCell ref="B30:B32"/>
    <mergeCell ref="B27:B29"/>
    <mergeCell ref="B24:B26"/>
    <mergeCell ref="B21:B23"/>
    <mergeCell ref="B18:B20"/>
    <mergeCell ref="B15:B17"/>
    <mergeCell ref="C15:C17"/>
    <mergeCell ref="B4:B5"/>
    <mergeCell ref="A6:A17"/>
    <mergeCell ref="A18:A29"/>
    <mergeCell ref="A30:A41"/>
    <mergeCell ref="C18:C20"/>
    <mergeCell ref="B12:B14"/>
    <mergeCell ref="B9:B11"/>
    <mergeCell ref="C4:C5"/>
    <mergeCell ref="C6:C8"/>
    <mergeCell ref="C9:C11"/>
    <mergeCell ref="C12:C14"/>
    <mergeCell ref="A42:A53"/>
    <mergeCell ref="C21:C23"/>
    <mergeCell ref="C24:C26"/>
    <mergeCell ref="C27:C29"/>
    <mergeCell ref="C30:C32"/>
    <mergeCell ref="C33:C35"/>
    <mergeCell ref="C36:C38"/>
    <mergeCell ref="C39:C41"/>
    <mergeCell ref="C42:C44"/>
    <mergeCell ref="C45:C47"/>
    <mergeCell ref="C48:C50"/>
    <mergeCell ref="C51:C53"/>
    <mergeCell ref="A56:A57"/>
    <mergeCell ref="B56:B57"/>
    <mergeCell ref="C56:C57"/>
    <mergeCell ref="D56:F56"/>
    <mergeCell ref="A58:A60"/>
    <mergeCell ref="B58:B60"/>
    <mergeCell ref="C58:C60"/>
  </mergeCells>
  <pageMargins left="0.7" right="0.7" top="0.75" bottom="0.75" header="0.3" footer="0.3"/>
  <pageSetup paperSize="9" scale="53"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ESEMPIO Scheda valutazione</vt:lpstr>
      <vt:lpstr>MODELLO Scheda valutazione </vt:lpstr>
      <vt:lpstr>Scale valutazione</vt:lpstr>
      <vt:lpstr>Framework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Bertocchi</dc:creator>
  <cp:lastModifiedBy>Marco Bertocchi</cp:lastModifiedBy>
  <cp:lastPrinted>2024-05-15T17:34:55Z</cp:lastPrinted>
  <dcterms:created xsi:type="dcterms:W3CDTF">2015-06-05T18:19:34Z</dcterms:created>
  <dcterms:modified xsi:type="dcterms:W3CDTF">2025-11-21T16:55:12Z</dcterms:modified>
</cp:coreProperties>
</file>