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35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E8" i="1" l="1"/>
  <c r="F8" i="1"/>
  <c r="J8" i="1"/>
  <c r="K8" i="1"/>
  <c r="M8" i="1"/>
  <c r="N8" i="1"/>
  <c r="E9" i="1"/>
  <c r="F9" i="1"/>
  <c r="J9" i="1"/>
  <c r="K9" i="1"/>
  <c r="N9" i="1" s="1"/>
  <c r="N10" i="1" s="1"/>
  <c r="M9" i="1"/>
  <c r="B10" i="1"/>
  <c r="F10" i="1"/>
  <c r="G10" i="1"/>
  <c r="K10" i="1"/>
  <c r="L10" i="1"/>
  <c r="M10" i="1"/>
</calcChain>
</file>

<file path=xl/sharedStrings.xml><?xml version="1.0" encoding="utf-8"?>
<sst xmlns="http://schemas.openxmlformats.org/spreadsheetml/2006/main" count="18" uniqueCount="16">
  <si>
    <t>TOT.</t>
  </si>
  <si>
    <t>CAT. C</t>
  </si>
  <si>
    <t>TOTALE dopo valutazione</t>
  </si>
  <si>
    <t>se ottiene il massimo</t>
  </si>
  <si>
    <t>indennità fisse</t>
  </si>
  <si>
    <t>COMPENSO OTTENUTO performance individuale</t>
  </si>
  <si>
    <t xml:space="preserve">PERCENTUALE punteggio </t>
  </si>
  <si>
    <t>punteggio ottenuto</t>
  </si>
  <si>
    <t>punteggio massimo performance individuale</t>
  </si>
  <si>
    <r>
      <t xml:space="preserve">compenso massimo </t>
    </r>
    <r>
      <rPr>
        <b/>
        <sz val="8"/>
        <color indexed="8"/>
        <rFont val="Arial"/>
        <family val="2"/>
      </rPr>
      <t>performance individuale</t>
    </r>
    <r>
      <rPr>
        <sz val="8"/>
        <color indexed="8"/>
        <rFont val="Arial"/>
        <family val="2"/>
      </rPr>
      <t xml:space="preserve"> (vedi Note)</t>
    </r>
  </si>
  <si>
    <t>COMPENSO OTTENUTO performance organizzativa</t>
  </si>
  <si>
    <t>PERCENTUALE punteggio</t>
  </si>
  <si>
    <t>punteggio massimo performance organizzativa</t>
  </si>
  <si>
    <r>
      <t xml:space="preserve">compenso massimo </t>
    </r>
    <r>
      <rPr>
        <b/>
        <sz val="8"/>
        <color indexed="8"/>
        <rFont val="Arial"/>
        <family val="2"/>
      </rPr>
      <t>performance organizzativa</t>
    </r>
    <r>
      <rPr>
        <sz val="8"/>
        <color indexed="8"/>
        <rFont val="Arial"/>
        <family val="2"/>
      </rPr>
      <t xml:space="preserve"> (vedi Note)</t>
    </r>
  </si>
  <si>
    <t>AMMONTARE DEI PREMI EFFETTIVAMENTE DISTRIBUITI RELATIVAMENTE ALL'ANNO 2018</t>
  </si>
  <si>
    <t>UNIONE DEI COMUNI DELLA MEDIA VALLE CAMONICA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</si>
</sst>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  <numFmt numFmtId="165" formatCode="_-* #,##0.00_-;\-* #,##0.00_-;_-* \-??_-;_-@_-"/>
    <numFmt numFmtId="166" formatCode="[$€-410]\ #,##0.00;[Red]\-[$€-410]\ #,##0.00"/>
  </numFmts>
  <fonts count="27" x14ac:knownFonts="1">
    <font>
      <sz val="10"/>
      <name val="Arial"/>
      <family val="2"/>
    </font>
    <font>
      <sz val="10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8"/>
      <color rgb="FF00B050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44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1" borderId="1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164" fontId="2" fillId="0" borderId="1" xfId="0" applyNumberFormat="1" applyFont="1" applyBorder="1"/>
    <xf numFmtId="165" fontId="3" fillId="0" borderId="2" xfId="0" applyNumberFormat="1" applyFont="1" applyBorder="1"/>
    <xf numFmtId="164" fontId="4" fillId="2" borderId="2" xfId="0" applyNumberFormat="1" applyFont="1" applyFill="1" applyBorder="1"/>
    <xf numFmtId="165" fontId="4" fillId="3" borderId="2" xfId="0" applyNumberFormat="1" applyFont="1" applyFill="1" applyBorder="1"/>
    <xf numFmtId="0" fontId="5" fillId="3" borderId="2" xfId="0" applyFont="1" applyFill="1" applyBorder="1"/>
    <xf numFmtId="165" fontId="6" fillId="3" borderId="2" xfId="0" applyNumberFormat="1" applyFont="1" applyFill="1" applyBorder="1"/>
    <xf numFmtId="165" fontId="4" fillId="4" borderId="2" xfId="0" applyNumberFormat="1" applyFont="1" applyFill="1" applyBorder="1"/>
    <xf numFmtId="0" fontId="5" fillId="4" borderId="2" xfId="0" applyFont="1" applyFill="1" applyBorder="1"/>
    <xf numFmtId="166" fontId="6" fillId="4" borderId="2" xfId="0" applyNumberFormat="1" applyFont="1" applyFill="1" applyBorder="1"/>
    <xf numFmtId="0" fontId="7" fillId="0" borderId="3" xfId="0" applyFont="1" applyBorder="1" applyAlignment="1">
      <alignment horizontal="right"/>
    </xf>
    <xf numFmtId="165" fontId="8" fillId="0" borderId="4" xfId="0" applyNumberFormat="1" applyFont="1" applyFill="1" applyBorder="1"/>
    <xf numFmtId="165" fontId="5" fillId="0" borderId="5" xfId="0" applyNumberFormat="1" applyFont="1" applyFill="1" applyBorder="1"/>
    <xf numFmtId="44" fontId="9" fillId="2" borderId="5" xfId="1" applyFont="1" applyFill="1" applyBorder="1" applyAlignment="1" applyProtection="1"/>
    <xf numFmtId="165" fontId="9" fillId="3" borderId="5" xfId="0" applyNumberFormat="1" applyFont="1" applyFill="1" applyBorder="1"/>
    <xf numFmtId="2" fontId="5" fillId="3" borderId="5" xfId="0" applyNumberFormat="1" applyFont="1" applyFill="1" applyBorder="1"/>
    <xf numFmtId="0" fontId="5" fillId="3" borderId="5" xfId="0" applyFont="1" applyFill="1" applyBorder="1"/>
    <xf numFmtId="165" fontId="5" fillId="3" borderId="5" xfId="0" applyNumberFormat="1" applyFont="1" applyFill="1" applyBorder="1"/>
    <xf numFmtId="165" fontId="9" fillId="4" borderId="5" xfId="0" applyNumberFormat="1" applyFont="1" applyFill="1" applyBorder="1"/>
    <xf numFmtId="0" fontId="5" fillId="4" borderId="5" xfId="0" applyFont="1" applyFill="1" applyBorder="1"/>
    <xf numFmtId="44" fontId="5" fillId="4" borderId="5" xfId="1" applyFont="1" applyFill="1" applyBorder="1" applyAlignment="1" applyProtection="1"/>
    <xf numFmtId="0" fontId="7" fillId="0" borderId="6" xfId="0" applyFont="1" applyFill="1" applyBorder="1"/>
    <xf numFmtId="165" fontId="8" fillId="0" borderId="4" xfId="0" applyNumberFormat="1" applyFont="1" applyBorder="1"/>
    <xf numFmtId="165" fontId="5" fillId="0" borderId="5" xfId="0" applyNumberFormat="1" applyFont="1" applyBorder="1"/>
    <xf numFmtId="0" fontId="7" fillId="0" borderId="6" xfId="0" applyFont="1" applyBorder="1"/>
    <xf numFmtId="0" fontId="10" fillId="0" borderId="7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4" fillId="0" borderId="9" xfId="0" applyFont="1" applyBorder="1" applyAlignment="1">
      <alignment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ale" xfId="0" builtinId="0"/>
    <cellStyle name="Note" xfId="14"/>
    <cellStyle name="Status" xfId="15"/>
    <cellStyle name="Text" xfId="16"/>
    <cellStyle name="Valuta" xfId="1" builtinId="4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0</xdr:row>
      <xdr:rowOff>85725</xdr:rowOff>
    </xdr:from>
    <xdr:ext cx="1552381" cy="419048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85725"/>
          <a:ext cx="1552381" cy="4190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H14" sqref="H14"/>
    </sheetView>
  </sheetViews>
  <sheetFormatPr defaultRowHeight="12.75" x14ac:dyDescent="0.2"/>
  <cols>
    <col min="12" max="12" width="10.42578125" bestFit="1" customWidth="1"/>
    <col min="14" max="14" width="11.140625" customWidth="1"/>
  </cols>
  <sheetData>
    <row r="1" spans="1:14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">
      <c r="A5" s="33" t="s">
        <v>14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3.5" thickBot="1" x14ac:dyDescent="0.25"/>
    <row r="7" spans="1:14" ht="102.75" x14ac:dyDescent="0.2">
      <c r="A7" s="32"/>
      <c r="B7" s="31" t="s">
        <v>13</v>
      </c>
      <c r="C7" s="31" t="s">
        <v>12</v>
      </c>
      <c r="D7" s="31" t="s">
        <v>7</v>
      </c>
      <c r="E7" s="31" t="s">
        <v>11</v>
      </c>
      <c r="F7" s="30" t="s">
        <v>10</v>
      </c>
      <c r="G7" s="29" t="s">
        <v>9</v>
      </c>
      <c r="H7" s="29" t="s">
        <v>8</v>
      </c>
      <c r="I7" s="29" t="s">
        <v>7</v>
      </c>
      <c r="J7" s="29" t="s">
        <v>6</v>
      </c>
      <c r="K7" s="28" t="s">
        <v>5</v>
      </c>
      <c r="L7" s="27" t="s">
        <v>4</v>
      </c>
      <c r="M7" s="26" t="s">
        <v>3</v>
      </c>
      <c r="N7" s="25" t="s">
        <v>2</v>
      </c>
    </row>
    <row r="8" spans="1:14" x14ac:dyDescent="0.2">
      <c r="A8" s="24" t="s">
        <v>1</v>
      </c>
      <c r="B8" s="20">
        <v>105.48</v>
      </c>
      <c r="C8" s="19">
        <v>55</v>
      </c>
      <c r="D8" s="19">
        <v>55</v>
      </c>
      <c r="E8" s="19">
        <f>D8*100/C8</f>
        <v>100</v>
      </c>
      <c r="F8" s="18">
        <f>B8*D8/C8</f>
        <v>105.48</v>
      </c>
      <c r="G8" s="17">
        <v>284.92</v>
      </c>
      <c r="H8" s="16">
        <v>45</v>
      </c>
      <c r="I8" s="16">
        <v>44</v>
      </c>
      <c r="J8" s="15">
        <f>I8*100/H8</f>
        <v>97.777777777777771</v>
      </c>
      <c r="K8" s="14">
        <f>G8*I8/H8</f>
        <v>278.58844444444446</v>
      </c>
      <c r="L8" s="13">
        <v>2173.5300000000002</v>
      </c>
      <c r="M8" s="23">
        <f>B8+G8+L8</f>
        <v>2563.9300000000003</v>
      </c>
      <c r="N8" s="22">
        <f>L8+K8+F8</f>
        <v>2557.5984444444448</v>
      </c>
    </row>
    <row r="9" spans="1:14" x14ac:dyDescent="0.2">
      <c r="A9" s="21" t="s">
        <v>1</v>
      </c>
      <c r="B9" s="20">
        <v>105.48</v>
      </c>
      <c r="C9" s="19">
        <v>55</v>
      </c>
      <c r="D9" s="19">
        <v>55</v>
      </c>
      <c r="E9" s="19">
        <f>D9*100/C9</f>
        <v>100</v>
      </c>
      <c r="F9" s="18">
        <f>B9*D9/C9</f>
        <v>105.48</v>
      </c>
      <c r="G9" s="17">
        <v>284.92</v>
      </c>
      <c r="H9" s="16">
        <v>45</v>
      </c>
      <c r="I9" s="16">
        <v>44</v>
      </c>
      <c r="J9" s="15">
        <f>I9*100/H9</f>
        <v>97.777777777777771</v>
      </c>
      <c r="K9" s="14">
        <f>G9*I9/H9</f>
        <v>278.58844444444446</v>
      </c>
      <c r="L9" s="13">
        <v>2174.04</v>
      </c>
      <c r="M9" s="12">
        <f>B9+G9+L9</f>
        <v>2564.44</v>
      </c>
      <c r="N9" s="11">
        <f>L9+K9+F9</f>
        <v>2558.1084444444446</v>
      </c>
    </row>
    <row r="10" spans="1:14" ht="13.5" thickBot="1" x14ac:dyDescent="0.25">
      <c r="A10" s="10" t="s">
        <v>0</v>
      </c>
      <c r="B10" s="9">
        <f>SUM(B8:B9)</f>
        <v>210.96</v>
      </c>
      <c r="C10" s="8"/>
      <c r="D10" s="8"/>
      <c r="E10" s="8"/>
      <c r="F10" s="7">
        <f>SUM(F8:F9)</f>
        <v>210.96</v>
      </c>
      <c r="G10" s="6">
        <f>SUM(G8:G9)</f>
        <v>569.84</v>
      </c>
      <c r="H10" s="5"/>
      <c r="I10" s="5"/>
      <c r="J10" s="5"/>
      <c r="K10" s="4">
        <f>SUM(K8:K9)</f>
        <v>557.17688888888893</v>
      </c>
      <c r="L10" s="3">
        <f>SUM(L8:L9)</f>
        <v>4347.57</v>
      </c>
      <c r="M10" s="2">
        <f>SUM(M8:M9)</f>
        <v>5128.3700000000008</v>
      </c>
      <c r="N10" s="1">
        <f>N8+N9</f>
        <v>5115.7068888888898</v>
      </c>
    </row>
  </sheetData>
  <mergeCells count="3">
    <mergeCell ref="A3:N4"/>
    <mergeCell ref="A5:N5"/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2019-03-18T16:40:07Z</dcterms:created>
  <dcterms:modified xsi:type="dcterms:W3CDTF">2019-03-18T16:40:56Z</dcterms:modified>
</cp:coreProperties>
</file>