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0\"/>
    </mc:Choice>
  </mc:AlternateContent>
  <xr:revisionPtr revIDLastSave="0" documentId="8_{E3F0CF85-3665-44A5-82B4-4D9C6B835A54}" xr6:coauthVersionLast="46" xr6:coauthVersionMax="46" xr10:uidLastSave="{00000000-0000-0000-0000-000000000000}"/>
  <bookViews>
    <workbookView xWindow="-120" yWindow="-120" windowWidth="29040" windowHeight="15840" xr2:uid="{478376D5-14C0-45AC-9A2D-9C722FAC32C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9" i="1" s="1"/>
  <c r="G9" i="1"/>
  <c r="G19" i="1" s="1"/>
  <c r="C9" i="1"/>
  <c r="C19" i="1" s="1"/>
  <c r="S10" i="1" l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S17" i="1"/>
  <c r="T17" i="1" s="1"/>
  <c r="U17" i="1" s="1"/>
  <c r="S18" i="1"/>
  <c r="T18" i="1" s="1"/>
  <c r="U18" i="1" s="1"/>
  <c r="R19" i="1"/>
  <c r="L9" i="1"/>
  <c r="L19" i="1" l="1"/>
  <c r="M9" i="1"/>
  <c r="N9" i="1" s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<sst xmlns="http://schemas.openxmlformats.org/spreadsheetml/2006/main" count="36" uniqueCount="27">
  <si>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</si>
  <si>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 xml:space="preserve">DATI RIFERITI AL 1° TRIMESTRE 2020 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</si>
  <si>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</si>
  <si>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</si>
  <si>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</si>
  <si>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</si>
  <si>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</si>
  <si>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</si>
  <si>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</si>
  <si>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</si>
  <si>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</si>
  <si>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</si>
  <si>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</si>
  <si>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</si>
  <si>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GENN</t>
  </si>
  <si>
    <t>FEBB</t>
  </si>
  <si>
    <t>MAR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</si>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</sst>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EDD2-5BED-4B49-9F96-EC6E182E4619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62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124</v>
      </c>
      <c r="D9" s="24"/>
      <c r="E9" s="24">
        <v>4</v>
      </c>
      <c r="F9" s="24">
        <v>2</v>
      </c>
      <c r="G9" s="24">
        <f>D9+E9+F9</f>
        <v>6</v>
      </c>
      <c r="H9" s="24"/>
      <c r="I9" s="24"/>
      <c r="J9" s="24">
        <v>10</v>
      </c>
      <c r="K9" s="24">
        <f>H9+I9+J9</f>
        <v>10</v>
      </c>
      <c r="L9" s="24">
        <f>G9+K9</f>
        <v>16</v>
      </c>
      <c r="M9" s="25">
        <f t="shared" ref="M9:M18" si="0">L9/C9%</f>
        <v>12.903225806451614</v>
      </c>
      <c r="N9" s="25">
        <f>100-M9</f>
        <v>87.096774193548384</v>
      </c>
      <c r="O9" s="24">
        <v>6.5</v>
      </c>
      <c r="P9" s="24">
        <v>4.5</v>
      </c>
      <c r="Q9" s="24">
        <v>7.5</v>
      </c>
      <c r="R9" s="24">
        <f>O9+P9+Q9</f>
        <v>18.5</v>
      </c>
      <c r="S9" s="24">
        <f>R9+L9</f>
        <v>34.5</v>
      </c>
      <c r="T9" s="25">
        <f t="shared" ref="T9:T19" si="1">S9/C9%</f>
        <v>27.822580645161292</v>
      </c>
      <c r="U9" s="25">
        <f>100-T9</f>
        <v>72.177419354838705</v>
      </c>
    </row>
    <row r="10" spans="1:21" x14ac:dyDescent="0.25">
      <c r="A10" s="22" t="s">
        <v>18</v>
      </c>
      <c r="B10" s="23">
        <v>4</v>
      </c>
      <c r="C10" s="24">
        <f t="shared" ref="C10:C18" si="2">$C$8*B10</f>
        <v>248</v>
      </c>
      <c r="D10" s="24">
        <v>0.5</v>
      </c>
      <c r="E10" s="24"/>
      <c r="F10" s="24">
        <v>7</v>
      </c>
      <c r="G10" s="24">
        <f t="shared" ref="G10:G18" si="3">D10+E10+F10</f>
        <v>7.5</v>
      </c>
      <c r="H10" s="24"/>
      <c r="I10" s="24">
        <v>1.5</v>
      </c>
      <c r="J10" s="24">
        <v>9</v>
      </c>
      <c r="K10" s="24">
        <f t="shared" ref="K10:K18" si="4">H10+I10+J10</f>
        <v>10.5</v>
      </c>
      <c r="L10" s="24">
        <f t="shared" ref="L10:L18" si="5">G10+K10</f>
        <v>18</v>
      </c>
      <c r="M10" s="25">
        <f>L10/C10%</f>
        <v>7.258064516129032</v>
      </c>
      <c r="N10" s="25">
        <f>100-M10</f>
        <v>92.741935483870975</v>
      </c>
      <c r="O10" s="24">
        <v>9</v>
      </c>
      <c r="P10" s="24">
        <v>10</v>
      </c>
      <c r="Q10" s="24">
        <v>28</v>
      </c>
      <c r="R10" s="24">
        <f t="shared" ref="R10:R18" si="6">O10+P10+Q10</f>
        <v>47</v>
      </c>
      <c r="S10" s="24">
        <f t="shared" ref="S10:S18" si="7">R10+L10</f>
        <v>65</v>
      </c>
      <c r="T10" s="25">
        <f>S10/C10%</f>
        <v>26.20967741935484</v>
      </c>
      <c r="U10" s="25">
        <f>100-T10</f>
        <v>73.790322580645153</v>
      </c>
    </row>
    <row r="11" spans="1:21" x14ac:dyDescent="0.25">
      <c r="A11" s="22" t="s">
        <v>19</v>
      </c>
      <c r="B11" s="23">
        <v>5</v>
      </c>
      <c r="C11" s="24">
        <f t="shared" si="2"/>
        <v>310</v>
      </c>
      <c r="D11" s="24">
        <v>4</v>
      </c>
      <c r="E11" s="24">
        <v>12</v>
      </c>
      <c r="F11" s="24">
        <v>32.5</v>
      </c>
      <c r="G11" s="24">
        <f t="shared" si="3"/>
        <v>48.5</v>
      </c>
      <c r="H11" s="24">
        <v>4</v>
      </c>
      <c r="I11" s="24">
        <v>6.5</v>
      </c>
      <c r="J11" s="24">
        <v>15</v>
      </c>
      <c r="K11" s="24">
        <f t="shared" si="4"/>
        <v>25.5</v>
      </c>
      <c r="L11" s="24">
        <f t="shared" si="5"/>
        <v>74</v>
      </c>
      <c r="M11" s="25">
        <f t="shared" si="0"/>
        <v>23.870967741935484</v>
      </c>
      <c r="N11" s="25">
        <f t="shared" ref="N11:N18" si="8">100-M11</f>
        <v>76.129032258064512</v>
      </c>
      <c r="O11" s="24">
        <v>9</v>
      </c>
      <c r="P11" s="24">
        <v>2.5</v>
      </c>
      <c r="Q11" s="24">
        <v>9.5</v>
      </c>
      <c r="R11" s="24">
        <f t="shared" si="6"/>
        <v>21</v>
      </c>
      <c r="S11" s="24">
        <f t="shared" si="7"/>
        <v>95</v>
      </c>
      <c r="T11" s="25">
        <f t="shared" si="1"/>
        <v>30.64516129032258</v>
      </c>
      <c r="U11" s="25">
        <f t="shared" ref="U11:U19" si="9">100-T11</f>
        <v>69.354838709677423</v>
      </c>
    </row>
    <row r="12" spans="1:21" x14ac:dyDescent="0.25">
      <c r="A12" s="22" t="s">
        <v>20</v>
      </c>
      <c r="B12" s="23">
        <v>8</v>
      </c>
      <c r="C12" s="24">
        <f t="shared" si="2"/>
        <v>496</v>
      </c>
      <c r="D12" s="24"/>
      <c r="E12" s="24"/>
      <c r="F12" s="24">
        <v>10</v>
      </c>
      <c r="G12" s="24">
        <f t="shared" si="3"/>
        <v>10</v>
      </c>
      <c r="H12" s="24">
        <v>23</v>
      </c>
      <c r="I12" s="24">
        <v>21</v>
      </c>
      <c r="J12" s="24">
        <v>37</v>
      </c>
      <c r="K12" s="24">
        <f t="shared" si="4"/>
        <v>81</v>
      </c>
      <c r="L12" s="24">
        <f t="shared" si="5"/>
        <v>91</v>
      </c>
      <c r="M12" s="25">
        <f t="shared" si="0"/>
        <v>18.346774193548388</v>
      </c>
      <c r="N12" s="25">
        <f t="shared" si="8"/>
        <v>81.653225806451616</v>
      </c>
      <c r="O12" s="24">
        <v>15.5</v>
      </c>
      <c r="P12" s="24">
        <v>5</v>
      </c>
      <c r="Q12" s="24">
        <v>47</v>
      </c>
      <c r="R12" s="24">
        <f t="shared" si="6"/>
        <v>67.5</v>
      </c>
      <c r="S12" s="24">
        <f t="shared" si="7"/>
        <v>158.5</v>
      </c>
      <c r="T12" s="25">
        <f t="shared" si="1"/>
        <v>31.955645161290324</v>
      </c>
      <c r="U12" s="25">
        <f t="shared" si="9"/>
        <v>68.04435483870968</v>
      </c>
    </row>
    <row r="13" spans="1:21" x14ac:dyDescent="0.25">
      <c r="A13" s="22" t="s">
        <v>21</v>
      </c>
      <c r="B13" s="23">
        <v>1</v>
      </c>
      <c r="C13" s="24">
        <f t="shared" si="2"/>
        <v>62</v>
      </c>
      <c r="D13" s="24"/>
      <c r="E13" s="24"/>
      <c r="F13" s="24"/>
      <c r="G13" s="24">
        <f t="shared" si="3"/>
        <v>0</v>
      </c>
      <c r="H13" s="24"/>
      <c r="I13" s="24"/>
      <c r="J13" s="24"/>
      <c r="K13" s="24">
        <f t="shared" si="4"/>
        <v>0</v>
      </c>
      <c r="L13" s="24">
        <f t="shared" si="5"/>
        <v>0</v>
      </c>
      <c r="M13" s="25">
        <f t="shared" si="0"/>
        <v>0</v>
      </c>
      <c r="N13" s="25">
        <f t="shared" si="8"/>
        <v>100</v>
      </c>
      <c r="O13" s="24">
        <v>2</v>
      </c>
      <c r="P13" s="24">
        <v>2.5</v>
      </c>
      <c r="Q13" s="24"/>
      <c r="R13" s="24">
        <f t="shared" si="6"/>
        <v>4.5</v>
      </c>
      <c r="S13" s="24">
        <f t="shared" si="7"/>
        <v>4.5</v>
      </c>
      <c r="T13" s="25">
        <f t="shared" si="1"/>
        <v>7.258064516129032</v>
      </c>
      <c r="U13" s="25">
        <f t="shared" si="9"/>
        <v>92.741935483870975</v>
      </c>
    </row>
    <row r="14" spans="1:21" x14ac:dyDescent="0.25">
      <c r="A14" s="22" t="s">
        <v>22</v>
      </c>
      <c r="B14" s="23">
        <v>7</v>
      </c>
      <c r="C14" s="24">
        <f t="shared" si="2"/>
        <v>434</v>
      </c>
      <c r="D14" s="24"/>
      <c r="E14" s="24">
        <v>7</v>
      </c>
      <c r="F14" s="24">
        <v>11</v>
      </c>
      <c r="G14" s="24">
        <f t="shared" si="3"/>
        <v>18</v>
      </c>
      <c r="H14" s="24">
        <v>19.5</v>
      </c>
      <c r="I14" s="24"/>
      <c r="J14" s="24">
        <v>14</v>
      </c>
      <c r="K14" s="24">
        <f t="shared" si="4"/>
        <v>33.5</v>
      </c>
      <c r="L14" s="24">
        <f t="shared" si="5"/>
        <v>51.5</v>
      </c>
      <c r="M14" s="25">
        <f t="shared" si="0"/>
        <v>11.866359447004609</v>
      </c>
      <c r="N14" s="25">
        <f t="shared" si="8"/>
        <v>88.133640552995388</v>
      </c>
      <c r="O14" s="24">
        <v>17.5</v>
      </c>
      <c r="P14" s="24">
        <v>11</v>
      </c>
      <c r="Q14" s="24">
        <v>47.5</v>
      </c>
      <c r="R14" s="24">
        <f t="shared" si="6"/>
        <v>76</v>
      </c>
      <c r="S14" s="24">
        <f t="shared" si="7"/>
        <v>127.5</v>
      </c>
      <c r="T14" s="25">
        <f t="shared" si="1"/>
        <v>29.377880184331797</v>
      </c>
      <c r="U14" s="25">
        <f t="shared" si="9"/>
        <v>70.622119815668199</v>
      </c>
    </row>
    <row r="15" spans="1:21" x14ac:dyDescent="0.25">
      <c r="A15" s="22" t="s">
        <v>23</v>
      </c>
      <c r="B15" s="23">
        <v>4</v>
      </c>
      <c r="C15" s="24">
        <f t="shared" si="2"/>
        <v>248</v>
      </c>
      <c r="D15" s="24">
        <v>8</v>
      </c>
      <c r="E15" s="24">
        <v>3</v>
      </c>
      <c r="F15" s="24">
        <v>11</v>
      </c>
      <c r="G15" s="24">
        <f t="shared" si="3"/>
        <v>22</v>
      </c>
      <c r="H15" s="24"/>
      <c r="I15" s="24"/>
      <c r="J15" s="24"/>
      <c r="K15" s="24">
        <f t="shared" si="4"/>
        <v>0</v>
      </c>
      <c r="L15" s="24">
        <f t="shared" si="5"/>
        <v>22</v>
      </c>
      <c r="M15" s="25">
        <f t="shared" si="0"/>
        <v>8.870967741935484</v>
      </c>
      <c r="N15" s="25">
        <f t="shared" si="8"/>
        <v>91.129032258064512</v>
      </c>
      <c r="O15" s="24">
        <v>8</v>
      </c>
      <c r="P15" s="24">
        <v>5.5</v>
      </c>
      <c r="Q15" s="24">
        <v>13</v>
      </c>
      <c r="R15" s="24">
        <f t="shared" si="6"/>
        <v>26.5</v>
      </c>
      <c r="S15" s="24">
        <f t="shared" si="7"/>
        <v>48.5</v>
      </c>
      <c r="T15" s="25">
        <f t="shared" si="1"/>
        <v>19.556451612903224</v>
      </c>
      <c r="U15" s="25">
        <f t="shared" si="9"/>
        <v>80.443548387096769</v>
      </c>
    </row>
    <row r="16" spans="1:21" x14ac:dyDescent="0.25">
      <c r="A16" s="22" t="s">
        <v>24</v>
      </c>
      <c r="B16" s="23">
        <v>1</v>
      </c>
      <c r="C16" s="24">
        <f t="shared" si="2"/>
        <v>62</v>
      </c>
      <c r="D16" s="24"/>
      <c r="E16" s="24"/>
      <c r="F16" s="24"/>
      <c r="G16" s="24">
        <f t="shared" si="3"/>
        <v>0</v>
      </c>
      <c r="H16" s="24"/>
      <c r="I16" s="24"/>
      <c r="J16" s="24"/>
      <c r="K16" s="24">
        <f t="shared" si="4"/>
        <v>0</v>
      </c>
      <c r="L16" s="24">
        <f t="shared" si="5"/>
        <v>0</v>
      </c>
      <c r="M16" s="25"/>
      <c r="N16" s="25"/>
      <c r="O16" s="24">
        <v>4</v>
      </c>
      <c r="P16" s="24">
        <v>3</v>
      </c>
      <c r="Q16" s="24">
        <v>5</v>
      </c>
      <c r="R16" s="24">
        <f t="shared" si="6"/>
        <v>12</v>
      </c>
      <c r="S16" s="24">
        <f t="shared" si="7"/>
        <v>12</v>
      </c>
      <c r="T16" s="25"/>
      <c r="U16" s="25"/>
    </row>
    <row r="17" spans="1:21" x14ac:dyDescent="0.25">
      <c r="A17" s="22" t="s">
        <v>25</v>
      </c>
      <c r="B17" s="23">
        <v>1</v>
      </c>
      <c r="C17" s="24">
        <f t="shared" si="2"/>
        <v>62</v>
      </c>
      <c r="D17" s="24"/>
      <c r="E17" s="24"/>
      <c r="F17" s="24"/>
      <c r="G17" s="24">
        <f t="shared" si="3"/>
        <v>0</v>
      </c>
      <c r="H17" s="24"/>
      <c r="I17" s="24"/>
      <c r="J17" s="24"/>
      <c r="K17" s="24">
        <f t="shared" si="4"/>
        <v>0</v>
      </c>
      <c r="L17" s="24">
        <f t="shared" si="5"/>
        <v>0</v>
      </c>
      <c r="M17" s="25">
        <f t="shared" si="0"/>
        <v>0</v>
      </c>
      <c r="N17" s="25">
        <f t="shared" si="8"/>
        <v>100</v>
      </c>
      <c r="O17" s="24">
        <v>0.5</v>
      </c>
      <c r="P17" s="24"/>
      <c r="Q17" s="24"/>
      <c r="R17" s="24">
        <f t="shared" si="6"/>
        <v>0.5</v>
      </c>
      <c r="S17" s="24">
        <f t="shared" si="7"/>
        <v>0.5</v>
      </c>
      <c r="T17" s="25">
        <f t="shared" si="1"/>
        <v>0.80645161290322587</v>
      </c>
      <c r="U17" s="25">
        <f t="shared" si="9"/>
        <v>99.193548387096769</v>
      </c>
    </row>
    <row r="18" spans="1:21" x14ac:dyDescent="0.25">
      <c r="A18" s="22" t="s">
        <v>26</v>
      </c>
      <c r="B18" s="23">
        <v>4</v>
      </c>
      <c r="C18" s="24">
        <f t="shared" si="2"/>
        <v>248</v>
      </c>
      <c r="D18" s="24"/>
      <c r="E18" s="24"/>
      <c r="F18" s="24">
        <v>3</v>
      </c>
      <c r="G18" s="24">
        <f t="shared" si="3"/>
        <v>3</v>
      </c>
      <c r="H18" s="24"/>
      <c r="I18" s="24">
        <v>1</v>
      </c>
      <c r="J18" s="24"/>
      <c r="K18" s="24">
        <f t="shared" si="4"/>
        <v>1</v>
      </c>
      <c r="L18" s="24">
        <f t="shared" si="5"/>
        <v>4</v>
      </c>
      <c r="M18" s="25">
        <f t="shared" si="0"/>
        <v>1.6129032258064517</v>
      </c>
      <c r="N18" s="25">
        <f t="shared" si="8"/>
        <v>98.387096774193552</v>
      </c>
      <c r="O18" s="24">
        <v>9.5</v>
      </c>
      <c r="P18" s="24">
        <v>7</v>
      </c>
      <c r="Q18" s="24">
        <v>39.5</v>
      </c>
      <c r="R18" s="24">
        <f t="shared" si="6"/>
        <v>56</v>
      </c>
      <c r="S18" s="24">
        <f t="shared" si="7"/>
        <v>60</v>
      </c>
      <c r="T18" s="25">
        <f t="shared" si="1"/>
        <v>24.193548387096776</v>
      </c>
      <c r="U18" s="25">
        <f t="shared" si="9"/>
        <v>75.806451612903231</v>
      </c>
    </row>
    <row r="19" spans="1:21" x14ac:dyDescent="0.25">
      <c r="B19" s="26">
        <f t="shared" ref="B19:L19" si="10">SUM(B9:B18)</f>
        <v>37</v>
      </c>
      <c r="C19" s="26">
        <f t="shared" si="10"/>
        <v>2294</v>
      </c>
      <c r="D19" s="27">
        <f t="shared" si="10"/>
        <v>12.5</v>
      </c>
      <c r="E19" s="27">
        <f t="shared" si="10"/>
        <v>26</v>
      </c>
      <c r="F19" s="27">
        <f t="shared" si="10"/>
        <v>76.5</v>
      </c>
      <c r="G19" s="27">
        <f t="shared" si="10"/>
        <v>115</v>
      </c>
      <c r="H19" s="27">
        <f t="shared" si="10"/>
        <v>46.5</v>
      </c>
      <c r="I19" s="27">
        <f t="shared" si="10"/>
        <v>30</v>
      </c>
      <c r="J19" s="27">
        <f t="shared" si="10"/>
        <v>85</v>
      </c>
      <c r="K19" s="27">
        <f t="shared" si="10"/>
        <v>161.5</v>
      </c>
      <c r="L19" s="27">
        <f t="shared" si="10"/>
        <v>276.5</v>
      </c>
      <c r="M19" s="28"/>
      <c r="N19" s="28"/>
      <c r="O19" s="27">
        <f>SUM(O9:O18)</f>
        <v>81.5</v>
      </c>
      <c r="P19" s="27">
        <f>SUM(P9:P18)</f>
        <v>51</v>
      </c>
      <c r="Q19" s="27">
        <f>SUM(Q9:Q18)</f>
        <v>197</v>
      </c>
      <c r="R19" s="27">
        <f>SUM(R9:R18)</f>
        <v>329.5</v>
      </c>
      <c r="S19" s="24">
        <f>SUM(S9:S18)</f>
        <v>606</v>
      </c>
      <c r="T19" s="25">
        <f t="shared" si="1"/>
        <v>26.416739319965124</v>
      </c>
      <c r="U19" s="25">
        <f t="shared" si="9"/>
        <v>73.583260680034869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2025-11-18T15:13:02Z</dcterms:created>
  <dcterms:modified xsi:type="dcterms:W3CDTF">2025-11-18T15:13:56Z</dcterms:modified>
</cp:coreProperties>
</file>