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Trasparenza valutazione e merito\presenze e assenze\2023\"/>
    </mc:Choice>
  </mc:AlternateContent>
  <xr:revisionPtr revIDLastSave="0" documentId="8_{CDD7256A-40B9-48CD-BA08-801A8BE7F268}" xr6:coauthVersionLast="46" xr6:coauthVersionMax="46" xr10:uidLastSave="{00000000-0000-0000-0000-000000000000}"/>
  <bookViews>
    <workbookView xWindow="-120" yWindow="-120" windowWidth="29040" windowHeight="15840" xr2:uid="{76B645D6-3997-404D-98C6-8E7BC625210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J19" i="1"/>
  <c r="I19" i="1"/>
  <c r="H19" i="1"/>
  <c r="F19" i="1"/>
  <c r="E19" i="1"/>
  <c r="D19" i="1"/>
  <c r="B19" i="1"/>
  <c r="R18" i="1"/>
  <c r="K18" i="1"/>
  <c r="G18" i="1"/>
  <c r="L18" i="1" s="1"/>
  <c r="M18" i="1" s="1"/>
  <c r="N18" i="1" s="1"/>
  <c r="C18" i="1"/>
  <c r="R17" i="1"/>
  <c r="S17" i="1" s="1"/>
  <c r="K17" i="1"/>
  <c r="G17" i="1"/>
  <c r="L17" i="1" s="1"/>
  <c r="M17" i="1" s="1"/>
  <c r="N17" i="1" s="1"/>
  <c r="C17" i="1"/>
  <c r="R16" i="1"/>
  <c r="K16" i="1"/>
  <c r="G16" i="1"/>
  <c r="L16" i="1" s="1"/>
  <c r="M16" i="1" s="1"/>
  <c r="N16" i="1" s="1"/>
  <c r="C16" i="1"/>
  <c r="R15" i="1"/>
  <c r="K15" i="1"/>
  <c r="G15" i="1"/>
  <c r="L15" i="1" s="1"/>
  <c r="M15" i="1" s="1"/>
  <c r="N15" i="1" s="1"/>
  <c r="C15" i="1"/>
  <c r="R14" i="1"/>
  <c r="K14" i="1"/>
  <c r="G14" i="1"/>
  <c r="L14" i="1" s="1"/>
  <c r="M14" i="1" s="1"/>
  <c r="N14" i="1" s="1"/>
  <c r="C14" i="1"/>
  <c r="R13" i="1"/>
  <c r="K13" i="1"/>
  <c r="G13" i="1"/>
  <c r="L13" i="1" s="1"/>
  <c r="M13" i="1" s="1"/>
  <c r="N13" i="1" s="1"/>
  <c r="C13" i="1"/>
  <c r="R12" i="1"/>
  <c r="K12" i="1"/>
  <c r="G12" i="1"/>
  <c r="L12" i="1" s="1"/>
  <c r="M12" i="1" s="1"/>
  <c r="N12" i="1" s="1"/>
  <c r="C12" i="1"/>
  <c r="R11" i="1"/>
  <c r="K11" i="1"/>
  <c r="G11" i="1"/>
  <c r="L11" i="1" s="1"/>
  <c r="M11" i="1" s="1"/>
  <c r="N11" i="1" s="1"/>
  <c r="C11" i="1"/>
  <c r="R10" i="1"/>
  <c r="K10" i="1"/>
  <c r="G10" i="1"/>
  <c r="L10" i="1" s="1"/>
  <c r="M10" i="1" s="1"/>
  <c r="N10" i="1" s="1"/>
  <c r="C10" i="1"/>
  <c r="R9" i="1"/>
  <c r="K9" i="1"/>
  <c r="K19" i="1" s="1"/>
  <c r="G9" i="1"/>
  <c r="G19" i="1" s="1"/>
  <c r="C9" i="1"/>
  <c r="C19" i="1" s="1"/>
  <c r="S10" i="1" l="1"/>
  <c r="T10" i="1" s="1"/>
  <c r="U10" i="1" s="1"/>
  <c r="S11" i="1"/>
  <c r="T11" i="1" s="1"/>
  <c r="U11" i="1" s="1"/>
  <c r="S12" i="1"/>
  <c r="T12" i="1" s="1"/>
  <c r="U12" i="1" s="1"/>
  <c r="S13" i="1"/>
  <c r="T13" i="1" s="1"/>
  <c r="U13" i="1" s="1"/>
  <c r="S15" i="1"/>
  <c r="T15" i="1" s="1"/>
  <c r="U15" i="1" s="1"/>
  <c r="S9" i="1"/>
  <c r="S14" i="1"/>
  <c r="T14" i="1" s="1"/>
  <c r="U14" i="1" s="1"/>
  <c r="S16" i="1"/>
  <c r="T16" i="1" s="1"/>
  <c r="U16" i="1" s="1"/>
  <c r="S18" i="1"/>
  <c r="T18" i="1" s="1"/>
  <c r="U18" i="1" s="1"/>
  <c r="R19" i="1"/>
  <c r="L9" i="1"/>
  <c r="S19" i="1" l="1"/>
  <c r="T19" i="1" s="1"/>
  <c r="U19" i="1" s="1"/>
  <c r="T9" i="1"/>
  <c r="U9" i="1" s="1"/>
  <c r="M9" i="1"/>
  <c r="N9" i="1" s="1"/>
  <c r="L19" i="1"/>
</calcChain>
</file>

<file path=xl/sharedStrings.xml><?xml version="1.0" encoding="utf-8"?>
<sst xmlns="http://schemas.openxmlformats.org/spreadsheetml/2006/main" count="35" uniqueCount="26">
  <si>
    <t>OPERAZIONE TRASPARENZA - PRESENZE ASSENZE DIPENDENTI</t>
  </si>
  <si>
    <t>DATI RIFERITI AL 4° TRIMESTRE 2023</t>
  </si>
  <si>
    <t>SERVIZIO</t>
  </si>
  <si>
    <t>N° DIPENDENTI per SERVIZIO</t>
  </si>
  <si>
    <t>GG  LAVORO TEORICI</t>
  </si>
  <si>
    <t>MALATTIA</t>
  </si>
  <si>
    <t>PERMESSI</t>
  </si>
  <si>
    <t>TOTALE ASSENZE</t>
  </si>
  <si>
    <t>TASSO MEDIO ASSENZA</t>
  </si>
  <si>
    <t>TASSO MEDIO PRESENZA</t>
  </si>
  <si>
    <t>FERIE</t>
  </si>
  <si>
    <t>TOTALE COMPLESSIVO ASSENZE</t>
  </si>
  <si>
    <t>TASSO MEDIO ASSENZA COMPLESSIVO</t>
  </si>
  <si>
    <t>TASSO MEDIO PRESENZA COMPLESSIVO</t>
  </si>
  <si>
    <t>OTT</t>
  </si>
  <si>
    <t>NOV</t>
  </si>
  <si>
    <t>DIC</t>
  </si>
  <si>
    <t>CUC CENTRALE UNICA COMMITTENZA</t>
  </si>
  <si>
    <t>CULTURA-VALORIZZAZIONE DEL TERRITORIO</t>
  </si>
  <si>
    <t>ECONOMICO-FINANZIARIO</t>
  </si>
  <si>
    <t>INNOVAZIONE E GESTIONI ASSOCIATE</t>
  </si>
  <si>
    <t>UFFICIO TECNICO-LAVORI PUBBLICI</t>
  </si>
  <si>
    <t>PARCO ADAMELLO</t>
  </si>
  <si>
    <t>SEGRETERIA, AFFARI GENERALI E PERSONALE</t>
  </si>
  <si>
    <t>SERVIZIO POLITICHE SOCIALI</t>
  </si>
  <si>
    <t>ASSETTO DEL TERRITORIO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</si>
</sst>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7F087-3E35-4FCE-9071-FA27947708AD}">
  <dimension ref="A1:U21"/>
  <sheetViews>
    <sheetView tabSelected="1" workbookViewId="0">
      <selection sqref="A1:XFD1048576"/>
    </sheetView>
  </sheetViews>
  <sheetFormatPr defaultRowHeight="15" x14ac:dyDescent="0.25"/>
  <cols>
    <col min="1" max="1" width="36.140625" customWidth="1"/>
    <col min="2" max="2" width="10.140625" customWidth="1"/>
    <col min="3" max="3" width="9.7109375" customWidth="1"/>
    <col min="4" max="7" width="8.7109375" customWidth="1"/>
    <col min="8" max="11" width="8.140625" customWidth="1"/>
    <col min="12" max="12" width="8.5703125" customWidth="1"/>
    <col min="13" max="13" width="8.42578125" customWidth="1"/>
    <col min="14" max="14" width="9.42578125" customWidth="1"/>
    <col min="19" max="19" width="11.28515625" customWidth="1"/>
    <col min="20" max="20" width="11.85546875" customWidth="1"/>
    <col min="21" max="21" width="11.28515625" customWidth="1"/>
    <col min="257" max="257" width="36.140625" customWidth="1"/>
    <col min="258" max="258" width="10.140625" customWidth="1"/>
    <col min="259" max="259" width="9.7109375" customWidth="1"/>
    <col min="260" max="263" width="8.7109375" customWidth="1"/>
    <col min="264" max="267" width="8.140625" customWidth="1"/>
    <col min="268" max="268" width="8.5703125" customWidth="1"/>
    <col min="269" max="269" width="8.42578125" customWidth="1"/>
    <col min="270" max="270" width="9.42578125" customWidth="1"/>
    <col min="275" max="275" width="11.28515625" customWidth="1"/>
    <col min="276" max="276" width="11.85546875" customWidth="1"/>
    <col min="277" max="277" width="11.28515625" customWidth="1"/>
    <col min="513" max="513" width="36.140625" customWidth="1"/>
    <col min="514" max="514" width="10.140625" customWidth="1"/>
    <col min="515" max="515" width="9.7109375" customWidth="1"/>
    <col min="516" max="519" width="8.7109375" customWidth="1"/>
    <col min="520" max="523" width="8.140625" customWidth="1"/>
    <col min="524" max="524" width="8.5703125" customWidth="1"/>
    <col min="525" max="525" width="8.42578125" customWidth="1"/>
    <col min="526" max="526" width="9.42578125" customWidth="1"/>
    <col min="531" max="531" width="11.28515625" customWidth="1"/>
    <col min="532" max="532" width="11.85546875" customWidth="1"/>
    <col min="533" max="533" width="11.28515625" customWidth="1"/>
    <col min="769" max="769" width="36.140625" customWidth="1"/>
    <col min="770" max="770" width="10.140625" customWidth="1"/>
    <col min="771" max="771" width="9.7109375" customWidth="1"/>
    <col min="772" max="775" width="8.7109375" customWidth="1"/>
    <col min="776" max="779" width="8.140625" customWidth="1"/>
    <col min="780" max="780" width="8.5703125" customWidth="1"/>
    <col min="781" max="781" width="8.42578125" customWidth="1"/>
    <col min="782" max="782" width="9.42578125" customWidth="1"/>
    <col min="787" max="787" width="11.28515625" customWidth="1"/>
    <col min="788" max="788" width="11.85546875" customWidth="1"/>
    <col min="789" max="789" width="11.28515625" customWidth="1"/>
    <col min="1025" max="1025" width="36.140625" customWidth="1"/>
    <col min="1026" max="1026" width="10.140625" customWidth="1"/>
    <col min="1027" max="1027" width="9.7109375" customWidth="1"/>
    <col min="1028" max="1031" width="8.7109375" customWidth="1"/>
    <col min="1032" max="1035" width="8.140625" customWidth="1"/>
    <col min="1036" max="1036" width="8.5703125" customWidth="1"/>
    <col min="1037" max="1037" width="8.42578125" customWidth="1"/>
    <col min="1038" max="1038" width="9.42578125" customWidth="1"/>
    <col min="1043" max="1043" width="11.28515625" customWidth="1"/>
    <col min="1044" max="1044" width="11.85546875" customWidth="1"/>
    <col min="1045" max="1045" width="11.28515625" customWidth="1"/>
    <col min="1281" max="1281" width="36.140625" customWidth="1"/>
    <col min="1282" max="1282" width="10.140625" customWidth="1"/>
    <col min="1283" max="1283" width="9.7109375" customWidth="1"/>
    <col min="1284" max="1287" width="8.7109375" customWidth="1"/>
    <col min="1288" max="1291" width="8.140625" customWidth="1"/>
    <col min="1292" max="1292" width="8.5703125" customWidth="1"/>
    <col min="1293" max="1293" width="8.42578125" customWidth="1"/>
    <col min="1294" max="1294" width="9.42578125" customWidth="1"/>
    <col min="1299" max="1299" width="11.28515625" customWidth="1"/>
    <col min="1300" max="1300" width="11.85546875" customWidth="1"/>
    <col min="1301" max="1301" width="11.28515625" customWidth="1"/>
    <col min="1537" max="1537" width="36.140625" customWidth="1"/>
    <col min="1538" max="1538" width="10.140625" customWidth="1"/>
    <col min="1539" max="1539" width="9.7109375" customWidth="1"/>
    <col min="1540" max="1543" width="8.7109375" customWidth="1"/>
    <col min="1544" max="1547" width="8.140625" customWidth="1"/>
    <col min="1548" max="1548" width="8.5703125" customWidth="1"/>
    <col min="1549" max="1549" width="8.42578125" customWidth="1"/>
    <col min="1550" max="1550" width="9.42578125" customWidth="1"/>
    <col min="1555" max="1555" width="11.28515625" customWidth="1"/>
    <col min="1556" max="1556" width="11.85546875" customWidth="1"/>
    <col min="1557" max="1557" width="11.28515625" customWidth="1"/>
    <col min="1793" max="1793" width="36.140625" customWidth="1"/>
    <col min="1794" max="1794" width="10.140625" customWidth="1"/>
    <col min="1795" max="1795" width="9.7109375" customWidth="1"/>
    <col min="1796" max="1799" width="8.7109375" customWidth="1"/>
    <col min="1800" max="1803" width="8.140625" customWidth="1"/>
    <col min="1804" max="1804" width="8.5703125" customWidth="1"/>
    <col min="1805" max="1805" width="8.42578125" customWidth="1"/>
    <col min="1806" max="1806" width="9.42578125" customWidth="1"/>
    <col min="1811" max="1811" width="11.28515625" customWidth="1"/>
    <col min="1812" max="1812" width="11.85546875" customWidth="1"/>
    <col min="1813" max="1813" width="11.28515625" customWidth="1"/>
    <col min="2049" max="2049" width="36.140625" customWidth="1"/>
    <col min="2050" max="2050" width="10.140625" customWidth="1"/>
    <col min="2051" max="2051" width="9.7109375" customWidth="1"/>
    <col min="2052" max="2055" width="8.7109375" customWidth="1"/>
    <col min="2056" max="2059" width="8.140625" customWidth="1"/>
    <col min="2060" max="2060" width="8.5703125" customWidth="1"/>
    <col min="2061" max="2061" width="8.42578125" customWidth="1"/>
    <col min="2062" max="2062" width="9.42578125" customWidth="1"/>
    <col min="2067" max="2067" width="11.28515625" customWidth="1"/>
    <col min="2068" max="2068" width="11.85546875" customWidth="1"/>
    <col min="2069" max="2069" width="11.28515625" customWidth="1"/>
    <col min="2305" max="2305" width="36.140625" customWidth="1"/>
    <col min="2306" max="2306" width="10.140625" customWidth="1"/>
    <col min="2307" max="2307" width="9.7109375" customWidth="1"/>
    <col min="2308" max="2311" width="8.7109375" customWidth="1"/>
    <col min="2312" max="2315" width="8.140625" customWidth="1"/>
    <col min="2316" max="2316" width="8.5703125" customWidth="1"/>
    <col min="2317" max="2317" width="8.42578125" customWidth="1"/>
    <col min="2318" max="2318" width="9.42578125" customWidth="1"/>
    <col min="2323" max="2323" width="11.28515625" customWidth="1"/>
    <col min="2324" max="2324" width="11.85546875" customWidth="1"/>
    <col min="2325" max="2325" width="11.28515625" customWidth="1"/>
    <col min="2561" max="2561" width="36.140625" customWidth="1"/>
    <col min="2562" max="2562" width="10.140625" customWidth="1"/>
    <col min="2563" max="2563" width="9.7109375" customWidth="1"/>
    <col min="2564" max="2567" width="8.7109375" customWidth="1"/>
    <col min="2568" max="2571" width="8.140625" customWidth="1"/>
    <col min="2572" max="2572" width="8.5703125" customWidth="1"/>
    <col min="2573" max="2573" width="8.42578125" customWidth="1"/>
    <col min="2574" max="2574" width="9.42578125" customWidth="1"/>
    <col min="2579" max="2579" width="11.28515625" customWidth="1"/>
    <col min="2580" max="2580" width="11.85546875" customWidth="1"/>
    <col min="2581" max="2581" width="11.28515625" customWidth="1"/>
    <col min="2817" max="2817" width="36.140625" customWidth="1"/>
    <col min="2818" max="2818" width="10.140625" customWidth="1"/>
    <col min="2819" max="2819" width="9.7109375" customWidth="1"/>
    <col min="2820" max="2823" width="8.7109375" customWidth="1"/>
    <col min="2824" max="2827" width="8.140625" customWidth="1"/>
    <col min="2828" max="2828" width="8.5703125" customWidth="1"/>
    <col min="2829" max="2829" width="8.42578125" customWidth="1"/>
    <col min="2830" max="2830" width="9.42578125" customWidth="1"/>
    <col min="2835" max="2835" width="11.28515625" customWidth="1"/>
    <col min="2836" max="2836" width="11.85546875" customWidth="1"/>
    <col min="2837" max="2837" width="11.28515625" customWidth="1"/>
    <col min="3073" max="3073" width="36.140625" customWidth="1"/>
    <col min="3074" max="3074" width="10.140625" customWidth="1"/>
    <col min="3075" max="3075" width="9.7109375" customWidth="1"/>
    <col min="3076" max="3079" width="8.7109375" customWidth="1"/>
    <col min="3080" max="3083" width="8.140625" customWidth="1"/>
    <col min="3084" max="3084" width="8.5703125" customWidth="1"/>
    <col min="3085" max="3085" width="8.42578125" customWidth="1"/>
    <col min="3086" max="3086" width="9.42578125" customWidth="1"/>
    <col min="3091" max="3091" width="11.28515625" customWidth="1"/>
    <col min="3092" max="3092" width="11.85546875" customWidth="1"/>
    <col min="3093" max="3093" width="11.28515625" customWidth="1"/>
    <col min="3329" max="3329" width="36.140625" customWidth="1"/>
    <col min="3330" max="3330" width="10.140625" customWidth="1"/>
    <col min="3331" max="3331" width="9.7109375" customWidth="1"/>
    <col min="3332" max="3335" width="8.7109375" customWidth="1"/>
    <col min="3336" max="3339" width="8.140625" customWidth="1"/>
    <col min="3340" max="3340" width="8.5703125" customWidth="1"/>
    <col min="3341" max="3341" width="8.42578125" customWidth="1"/>
    <col min="3342" max="3342" width="9.42578125" customWidth="1"/>
    <col min="3347" max="3347" width="11.28515625" customWidth="1"/>
    <col min="3348" max="3348" width="11.85546875" customWidth="1"/>
    <col min="3349" max="3349" width="11.28515625" customWidth="1"/>
    <col min="3585" max="3585" width="36.140625" customWidth="1"/>
    <col min="3586" max="3586" width="10.140625" customWidth="1"/>
    <col min="3587" max="3587" width="9.7109375" customWidth="1"/>
    <col min="3588" max="3591" width="8.7109375" customWidth="1"/>
    <col min="3592" max="3595" width="8.140625" customWidth="1"/>
    <col min="3596" max="3596" width="8.5703125" customWidth="1"/>
    <col min="3597" max="3597" width="8.42578125" customWidth="1"/>
    <col min="3598" max="3598" width="9.42578125" customWidth="1"/>
    <col min="3603" max="3603" width="11.28515625" customWidth="1"/>
    <col min="3604" max="3604" width="11.85546875" customWidth="1"/>
    <col min="3605" max="3605" width="11.28515625" customWidth="1"/>
    <col min="3841" max="3841" width="36.140625" customWidth="1"/>
    <col min="3842" max="3842" width="10.140625" customWidth="1"/>
    <col min="3843" max="3843" width="9.7109375" customWidth="1"/>
    <col min="3844" max="3847" width="8.7109375" customWidth="1"/>
    <col min="3848" max="3851" width="8.140625" customWidth="1"/>
    <col min="3852" max="3852" width="8.5703125" customWidth="1"/>
    <col min="3853" max="3853" width="8.42578125" customWidth="1"/>
    <col min="3854" max="3854" width="9.42578125" customWidth="1"/>
    <col min="3859" max="3859" width="11.28515625" customWidth="1"/>
    <col min="3860" max="3860" width="11.85546875" customWidth="1"/>
    <col min="3861" max="3861" width="11.28515625" customWidth="1"/>
    <col min="4097" max="4097" width="36.140625" customWidth="1"/>
    <col min="4098" max="4098" width="10.140625" customWidth="1"/>
    <col min="4099" max="4099" width="9.7109375" customWidth="1"/>
    <col min="4100" max="4103" width="8.7109375" customWidth="1"/>
    <col min="4104" max="4107" width="8.140625" customWidth="1"/>
    <col min="4108" max="4108" width="8.5703125" customWidth="1"/>
    <col min="4109" max="4109" width="8.42578125" customWidth="1"/>
    <col min="4110" max="4110" width="9.42578125" customWidth="1"/>
    <col min="4115" max="4115" width="11.28515625" customWidth="1"/>
    <col min="4116" max="4116" width="11.85546875" customWidth="1"/>
    <col min="4117" max="4117" width="11.28515625" customWidth="1"/>
    <col min="4353" max="4353" width="36.140625" customWidth="1"/>
    <col min="4354" max="4354" width="10.140625" customWidth="1"/>
    <col min="4355" max="4355" width="9.7109375" customWidth="1"/>
    <col min="4356" max="4359" width="8.7109375" customWidth="1"/>
    <col min="4360" max="4363" width="8.140625" customWidth="1"/>
    <col min="4364" max="4364" width="8.5703125" customWidth="1"/>
    <col min="4365" max="4365" width="8.42578125" customWidth="1"/>
    <col min="4366" max="4366" width="9.42578125" customWidth="1"/>
    <col min="4371" max="4371" width="11.28515625" customWidth="1"/>
    <col min="4372" max="4372" width="11.85546875" customWidth="1"/>
    <col min="4373" max="4373" width="11.28515625" customWidth="1"/>
    <col min="4609" max="4609" width="36.140625" customWidth="1"/>
    <col min="4610" max="4610" width="10.140625" customWidth="1"/>
    <col min="4611" max="4611" width="9.7109375" customWidth="1"/>
    <col min="4612" max="4615" width="8.7109375" customWidth="1"/>
    <col min="4616" max="4619" width="8.140625" customWidth="1"/>
    <col min="4620" max="4620" width="8.5703125" customWidth="1"/>
    <col min="4621" max="4621" width="8.42578125" customWidth="1"/>
    <col min="4622" max="4622" width="9.42578125" customWidth="1"/>
    <col min="4627" max="4627" width="11.28515625" customWidth="1"/>
    <col min="4628" max="4628" width="11.85546875" customWidth="1"/>
    <col min="4629" max="4629" width="11.28515625" customWidth="1"/>
    <col min="4865" max="4865" width="36.140625" customWidth="1"/>
    <col min="4866" max="4866" width="10.140625" customWidth="1"/>
    <col min="4867" max="4867" width="9.7109375" customWidth="1"/>
    <col min="4868" max="4871" width="8.7109375" customWidth="1"/>
    <col min="4872" max="4875" width="8.140625" customWidth="1"/>
    <col min="4876" max="4876" width="8.5703125" customWidth="1"/>
    <col min="4877" max="4877" width="8.42578125" customWidth="1"/>
    <col min="4878" max="4878" width="9.42578125" customWidth="1"/>
    <col min="4883" max="4883" width="11.28515625" customWidth="1"/>
    <col min="4884" max="4884" width="11.85546875" customWidth="1"/>
    <col min="4885" max="4885" width="11.28515625" customWidth="1"/>
    <col min="5121" max="5121" width="36.140625" customWidth="1"/>
    <col min="5122" max="5122" width="10.140625" customWidth="1"/>
    <col min="5123" max="5123" width="9.7109375" customWidth="1"/>
    <col min="5124" max="5127" width="8.7109375" customWidth="1"/>
    <col min="5128" max="5131" width="8.140625" customWidth="1"/>
    <col min="5132" max="5132" width="8.5703125" customWidth="1"/>
    <col min="5133" max="5133" width="8.42578125" customWidth="1"/>
    <col min="5134" max="5134" width="9.42578125" customWidth="1"/>
    <col min="5139" max="5139" width="11.28515625" customWidth="1"/>
    <col min="5140" max="5140" width="11.85546875" customWidth="1"/>
    <col min="5141" max="5141" width="11.28515625" customWidth="1"/>
    <col min="5377" max="5377" width="36.140625" customWidth="1"/>
    <col min="5378" max="5378" width="10.140625" customWidth="1"/>
    <col min="5379" max="5379" width="9.7109375" customWidth="1"/>
    <col min="5380" max="5383" width="8.7109375" customWidth="1"/>
    <col min="5384" max="5387" width="8.140625" customWidth="1"/>
    <col min="5388" max="5388" width="8.5703125" customWidth="1"/>
    <col min="5389" max="5389" width="8.42578125" customWidth="1"/>
    <col min="5390" max="5390" width="9.42578125" customWidth="1"/>
    <col min="5395" max="5395" width="11.28515625" customWidth="1"/>
    <col min="5396" max="5396" width="11.85546875" customWidth="1"/>
    <col min="5397" max="5397" width="11.28515625" customWidth="1"/>
    <col min="5633" max="5633" width="36.140625" customWidth="1"/>
    <col min="5634" max="5634" width="10.140625" customWidth="1"/>
    <col min="5635" max="5635" width="9.7109375" customWidth="1"/>
    <col min="5636" max="5639" width="8.7109375" customWidth="1"/>
    <col min="5640" max="5643" width="8.140625" customWidth="1"/>
    <col min="5644" max="5644" width="8.5703125" customWidth="1"/>
    <col min="5645" max="5645" width="8.42578125" customWidth="1"/>
    <col min="5646" max="5646" width="9.42578125" customWidth="1"/>
    <col min="5651" max="5651" width="11.28515625" customWidth="1"/>
    <col min="5652" max="5652" width="11.85546875" customWidth="1"/>
    <col min="5653" max="5653" width="11.28515625" customWidth="1"/>
    <col min="5889" max="5889" width="36.140625" customWidth="1"/>
    <col min="5890" max="5890" width="10.140625" customWidth="1"/>
    <col min="5891" max="5891" width="9.7109375" customWidth="1"/>
    <col min="5892" max="5895" width="8.7109375" customWidth="1"/>
    <col min="5896" max="5899" width="8.140625" customWidth="1"/>
    <col min="5900" max="5900" width="8.5703125" customWidth="1"/>
    <col min="5901" max="5901" width="8.42578125" customWidth="1"/>
    <col min="5902" max="5902" width="9.42578125" customWidth="1"/>
    <col min="5907" max="5907" width="11.28515625" customWidth="1"/>
    <col min="5908" max="5908" width="11.85546875" customWidth="1"/>
    <col min="5909" max="5909" width="11.28515625" customWidth="1"/>
    <col min="6145" max="6145" width="36.140625" customWidth="1"/>
    <col min="6146" max="6146" width="10.140625" customWidth="1"/>
    <col min="6147" max="6147" width="9.7109375" customWidth="1"/>
    <col min="6148" max="6151" width="8.7109375" customWidth="1"/>
    <col min="6152" max="6155" width="8.140625" customWidth="1"/>
    <col min="6156" max="6156" width="8.5703125" customWidth="1"/>
    <col min="6157" max="6157" width="8.42578125" customWidth="1"/>
    <col min="6158" max="6158" width="9.42578125" customWidth="1"/>
    <col min="6163" max="6163" width="11.28515625" customWidth="1"/>
    <col min="6164" max="6164" width="11.85546875" customWidth="1"/>
    <col min="6165" max="6165" width="11.28515625" customWidth="1"/>
    <col min="6401" max="6401" width="36.140625" customWidth="1"/>
    <col min="6402" max="6402" width="10.140625" customWidth="1"/>
    <col min="6403" max="6403" width="9.7109375" customWidth="1"/>
    <col min="6404" max="6407" width="8.7109375" customWidth="1"/>
    <col min="6408" max="6411" width="8.140625" customWidth="1"/>
    <col min="6412" max="6412" width="8.5703125" customWidth="1"/>
    <col min="6413" max="6413" width="8.42578125" customWidth="1"/>
    <col min="6414" max="6414" width="9.42578125" customWidth="1"/>
    <col min="6419" max="6419" width="11.28515625" customWidth="1"/>
    <col min="6420" max="6420" width="11.85546875" customWidth="1"/>
    <col min="6421" max="6421" width="11.28515625" customWidth="1"/>
    <col min="6657" max="6657" width="36.140625" customWidth="1"/>
    <col min="6658" max="6658" width="10.140625" customWidth="1"/>
    <col min="6659" max="6659" width="9.7109375" customWidth="1"/>
    <col min="6660" max="6663" width="8.7109375" customWidth="1"/>
    <col min="6664" max="6667" width="8.140625" customWidth="1"/>
    <col min="6668" max="6668" width="8.5703125" customWidth="1"/>
    <col min="6669" max="6669" width="8.42578125" customWidth="1"/>
    <col min="6670" max="6670" width="9.42578125" customWidth="1"/>
    <col min="6675" max="6675" width="11.28515625" customWidth="1"/>
    <col min="6676" max="6676" width="11.85546875" customWidth="1"/>
    <col min="6677" max="6677" width="11.28515625" customWidth="1"/>
    <col min="6913" max="6913" width="36.140625" customWidth="1"/>
    <col min="6914" max="6914" width="10.140625" customWidth="1"/>
    <col min="6915" max="6915" width="9.7109375" customWidth="1"/>
    <col min="6916" max="6919" width="8.7109375" customWidth="1"/>
    <col min="6920" max="6923" width="8.140625" customWidth="1"/>
    <col min="6924" max="6924" width="8.5703125" customWidth="1"/>
    <col min="6925" max="6925" width="8.42578125" customWidth="1"/>
    <col min="6926" max="6926" width="9.42578125" customWidth="1"/>
    <col min="6931" max="6931" width="11.28515625" customWidth="1"/>
    <col min="6932" max="6932" width="11.85546875" customWidth="1"/>
    <col min="6933" max="6933" width="11.28515625" customWidth="1"/>
    <col min="7169" max="7169" width="36.140625" customWidth="1"/>
    <col min="7170" max="7170" width="10.140625" customWidth="1"/>
    <col min="7171" max="7171" width="9.7109375" customWidth="1"/>
    <col min="7172" max="7175" width="8.7109375" customWidth="1"/>
    <col min="7176" max="7179" width="8.140625" customWidth="1"/>
    <col min="7180" max="7180" width="8.5703125" customWidth="1"/>
    <col min="7181" max="7181" width="8.42578125" customWidth="1"/>
    <col min="7182" max="7182" width="9.42578125" customWidth="1"/>
    <col min="7187" max="7187" width="11.28515625" customWidth="1"/>
    <col min="7188" max="7188" width="11.85546875" customWidth="1"/>
    <col min="7189" max="7189" width="11.28515625" customWidth="1"/>
    <col min="7425" max="7425" width="36.140625" customWidth="1"/>
    <col min="7426" max="7426" width="10.140625" customWidth="1"/>
    <col min="7427" max="7427" width="9.7109375" customWidth="1"/>
    <col min="7428" max="7431" width="8.7109375" customWidth="1"/>
    <col min="7432" max="7435" width="8.140625" customWidth="1"/>
    <col min="7436" max="7436" width="8.5703125" customWidth="1"/>
    <col min="7437" max="7437" width="8.42578125" customWidth="1"/>
    <col min="7438" max="7438" width="9.42578125" customWidth="1"/>
    <col min="7443" max="7443" width="11.28515625" customWidth="1"/>
    <col min="7444" max="7444" width="11.85546875" customWidth="1"/>
    <col min="7445" max="7445" width="11.28515625" customWidth="1"/>
    <col min="7681" max="7681" width="36.140625" customWidth="1"/>
    <col min="7682" max="7682" width="10.140625" customWidth="1"/>
    <col min="7683" max="7683" width="9.7109375" customWidth="1"/>
    <col min="7684" max="7687" width="8.7109375" customWidth="1"/>
    <col min="7688" max="7691" width="8.140625" customWidth="1"/>
    <col min="7692" max="7692" width="8.5703125" customWidth="1"/>
    <col min="7693" max="7693" width="8.42578125" customWidth="1"/>
    <col min="7694" max="7694" width="9.42578125" customWidth="1"/>
    <col min="7699" max="7699" width="11.28515625" customWidth="1"/>
    <col min="7700" max="7700" width="11.85546875" customWidth="1"/>
    <col min="7701" max="7701" width="11.28515625" customWidth="1"/>
    <col min="7937" max="7937" width="36.140625" customWidth="1"/>
    <col min="7938" max="7938" width="10.140625" customWidth="1"/>
    <col min="7939" max="7939" width="9.7109375" customWidth="1"/>
    <col min="7940" max="7943" width="8.7109375" customWidth="1"/>
    <col min="7944" max="7947" width="8.140625" customWidth="1"/>
    <col min="7948" max="7948" width="8.5703125" customWidth="1"/>
    <col min="7949" max="7949" width="8.42578125" customWidth="1"/>
    <col min="7950" max="7950" width="9.42578125" customWidth="1"/>
    <col min="7955" max="7955" width="11.28515625" customWidth="1"/>
    <col min="7956" max="7956" width="11.85546875" customWidth="1"/>
    <col min="7957" max="7957" width="11.28515625" customWidth="1"/>
    <col min="8193" max="8193" width="36.140625" customWidth="1"/>
    <col min="8194" max="8194" width="10.140625" customWidth="1"/>
    <col min="8195" max="8195" width="9.7109375" customWidth="1"/>
    <col min="8196" max="8199" width="8.7109375" customWidth="1"/>
    <col min="8200" max="8203" width="8.140625" customWidth="1"/>
    <col min="8204" max="8204" width="8.5703125" customWidth="1"/>
    <col min="8205" max="8205" width="8.42578125" customWidth="1"/>
    <col min="8206" max="8206" width="9.42578125" customWidth="1"/>
    <col min="8211" max="8211" width="11.28515625" customWidth="1"/>
    <col min="8212" max="8212" width="11.85546875" customWidth="1"/>
    <col min="8213" max="8213" width="11.28515625" customWidth="1"/>
    <col min="8449" max="8449" width="36.140625" customWidth="1"/>
    <col min="8450" max="8450" width="10.140625" customWidth="1"/>
    <col min="8451" max="8451" width="9.7109375" customWidth="1"/>
    <col min="8452" max="8455" width="8.7109375" customWidth="1"/>
    <col min="8456" max="8459" width="8.140625" customWidth="1"/>
    <col min="8460" max="8460" width="8.5703125" customWidth="1"/>
    <col min="8461" max="8461" width="8.42578125" customWidth="1"/>
    <col min="8462" max="8462" width="9.42578125" customWidth="1"/>
    <col min="8467" max="8467" width="11.28515625" customWidth="1"/>
    <col min="8468" max="8468" width="11.85546875" customWidth="1"/>
    <col min="8469" max="8469" width="11.28515625" customWidth="1"/>
    <col min="8705" max="8705" width="36.140625" customWidth="1"/>
    <col min="8706" max="8706" width="10.140625" customWidth="1"/>
    <col min="8707" max="8707" width="9.7109375" customWidth="1"/>
    <col min="8708" max="8711" width="8.7109375" customWidth="1"/>
    <col min="8712" max="8715" width="8.140625" customWidth="1"/>
    <col min="8716" max="8716" width="8.5703125" customWidth="1"/>
    <col min="8717" max="8717" width="8.42578125" customWidth="1"/>
    <col min="8718" max="8718" width="9.42578125" customWidth="1"/>
    <col min="8723" max="8723" width="11.28515625" customWidth="1"/>
    <col min="8724" max="8724" width="11.85546875" customWidth="1"/>
    <col min="8725" max="8725" width="11.28515625" customWidth="1"/>
    <col min="8961" max="8961" width="36.140625" customWidth="1"/>
    <col min="8962" max="8962" width="10.140625" customWidth="1"/>
    <col min="8963" max="8963" width="9.7109375" customWidth="1"/>
    <col min="8964" max="8967" width="8.7109375" customWidth="1"/>
    <col min="8968" max="8971" width="8.140625" customWidth="1"/>
    <col min="8972" max="8972" width="8.5703125" customWidth="1"/>
    <col min="8973" max="8973" width="8.42578125" customWidth="1"/>
    <col min="8974" max="8974" width="9.42578125" customWidth="1"/>
    <col min="8979" max="8979" width="11.28515625" customWidth="1"/>
    <col min="8980" max="8980" width="11.85546875" customWidth="1"/>
    <col min="8981" max="8981" width="11.28515625" customWidth="1"/>
    <col min="9217" max="9217" width="36.140625" customWidth="1"/>
    <col min="9218" max="9218" width="10.140625" customWidth="1"/>
    <col min="9219" max="9219" width="9.7109375" customWidth="1"/>
    <col min="9220" max="9223" width="8.7109375" customWidth="1"/>
    <col min="9224" max="9227" width="8.140625" customWidth="1"/>
    <col min="9228" max="9228" width="8.5703125" customWidth="1"/>
    <col min="9229" max="9229" width="8.42578125" customWidth="1"/>
    <col min="9230" max="9230" width="9.42578125" customWidth="1"/>
    <col min="9235" max="9235" width="11.28515625" customWidth="1"/>
    <col min="9236" max="9236" width="11.85546875" customWidth="1"/>
    <col min="9237" max="9237" width="11.28515625" customWidth="1"/>
    <col min="9473" max="9473" width="36.140625" customWidth="1"/>
    <col min="9474" max="9474" width="10.140625" customWidth="1"/>
    <col min="9475" max="9475" width="9.7109375" customWidth="1"/>
    <col min="9476" max="9479" width="8.7109375" customWidth="1"/>
    <col min="9480" max="9483" width="8.140625" customWidth="1"/>
    <col min="9484" max="9484" width="8.5703125" customWidth="1"/>
    <col min="9485" max="9485" width="8.42578125" customWidth="1"/>
    <col min="9486" max="9486" width="9.42578125" customWidth="1"/>
    <col min="9491" max="9491" width="11.28515625" customWidth="1"/>
    <col min="9492" max="9492" width="11.85546875" customWidth="1"/>
    <col min="9493" max="9493" width="11.28515625" customWidth="1"/>
    <col min="9729" max="9729" width="36.140625" customWidth="1"/>
    <col min="9730" max="9730" width="10.140625" customWidth="1"/>
    <col min="9731" max="9731" width="9.7109375" customWidth="1"/>
    <col min="9732" max="9735" width="8.7109375" customWidth="1"/>
    <col min="9736" max="9739" width="8.140625" customWidth="1"/>
    <col min="9740" max="9740" width="8.5703125" customWidth="1"/>
    <col min="9741" max="9741" width="8.42578125" customWidth="1"/>
    <col min="9742" max="9742" width="9.42578125" customWidth="1"/>
    <col min="9747" max="9747" width="11.28515625" customWidth="1"/>
    <col min="9748" max="9748" width="11.85546875" customWidth="1"/>
    <col min="9749" max="9749" width="11.28515625" customWidth="1"/>
    <col min="9985" max="9985" width="36.140625" customWidth="1"/>
    <col min="9986" max="9986" width="10.140625" customWidth="1"/>
    <col min="9987" max="9987" width="9.7109375" customWidth="1"/>
    <col min="9988" max="9991" width="8.7109375" customWidth="1"/>
    <col min="9992" max="9995" width="8.140625" customWidth="1"/>
    <col min="9996" max="9996" width="8.5703125" customWidth="1"/>
    <col min="9997" max="9997" width="8.42578125" customWidth="1"/>
    <col min="9998" max="9998" width="9.42578125" customWidth="1"/>
    <col min="10003" max="10003" width="11.28515625" customWidth="1"/>
    <col min="10004" max="10004" width="11.85546875" customWidth="1"/>
    <col min="10005" max="10005" width="11.28515625" customWidth="1"/>
    <col min="10241" max="10241" width="36.140625" customWidth="1"/>
    <col min="10242" max="10242" width="10.140625" customWidth="1"/>
    <col min="10243" max="10243" width="9.7109375" customWidth="1"/>
    <col min="10244" max="10247" width="8.7109375" customWidth="1"/>
    <col min="10248" max="10251" width="8.140625" customWidth="1"/>
    <col min="10252" max="10252" width="8.5703125" customWidth="1"/>
    <col min="10253" max="10253" width="8.42578125" customWidth="1"/>
    <col min="10254" max="10254" width="9.42578125" customWidth="1"/>
    <col min="10259" max="10259" width="11.28515625" customWidth="1"/>
    <col min="10260" max="10260" width="11.85546875" customWidth="1"/>
    <col min="10261" max="10261" width="11.28515625" customWidth="1"/>
    <col min="10497" max="10497" width="36.140625" customWidth="1"/>
    <col min="10498" max="10498" width="10.140625" customWidth="1"/>
    <col min="10499" max="10499" width="9.7109375" customWidth="1"/>
    <col min="10500" max="10503" width="8.7109375" customWidth="1"/>
    <col min="10504" max="10507" width="8.140625" customWidth="1"/>
    <col min="10508" max="10508" width="8.5703125" customWidth="1"/>
    <col min="10509" max="10509" width="8.42578125" customWidth="1"/>
    <col min="10510" max="10510" width="9.42578125" customWidth="1"/>
    <col min="10515" max="10515" width="11.28515625" customWidth="1"/>
    <col min="10516" max="10516" width="11.85546875" customWidth="1"/>
    <col min="10517" max="10517" width="11.28515625" customWidth="1"/>
    <col min="10753" max="10753" width="36.140625" customWidth="1"/>
    <col min="10754" max="10754" width="10.140625" customWidth="1"/>
    <col min="10755" max="10755" width="9.7109375" customWidth="1"/>
    <col min="10756" max="10759" width="8.7109375" customWidth="1"/>
    <col min="10760" max="10763" width="8.140625" customWidth="1"/>
    <col min="10764" max="10764" width="8.5703125" customWidth="1"/>
    <col min="10765" max="10765" width="8.42578125" customWidth="1"/>
    <col min="10766" max="10766" width="9.42578125" customWidth="1"/>
    <col min="10771" max="10771" width="11.28515625" customWidth="1"/>
    <col min="10772" max="10772" width="11.85546875" customWidth="1"/>
    <col min="10773" max="10773" width="11.28515625" customWidth="1"/>
    <col min="11009" max="11009" width="36.140625" customWidth="1"/>
    <col min="11010" max="11010" width="10.140625" customWidth="1"/>
    <col min="11011" max="11011" width="9.7109375" customWidth="1"/>
    <col min="11012" max="11015" width="8.7109375" customWidth="1"/>
    <col min="11016" max="11019" width="8.140625" customWidth="1"/>
    <col min="11020" max="11020" width="8.5703125" customWidth="1"/>
    <col min="11021" max="11021" width="8.42578125" customWidth="1"/>
    <col min="11022" max="11022" width="9.42578125" customWidth="1"/>
    <col min="11027" max="11027" width="11.28515625" customWidth="1"/>
    <col min="11028" max="11028" width="11.85546875" customWidth="1"/>
    <col min="11029" max="11029" width="11.28515625" customWidth="1"/>
    <col min="11265" max="11265" width="36.140625" customWidth="1"/>
    <col min="11266" max="11266" width="10.140625" customWidth="1"/>
    <col min="11267" max="11267" width="9.7109375" customWidth="1"/>
    <col min="11268" max="11271" width="8.7109375" customWidth="1"/>
    <col min="11272" max="11275" width="8.140625" customWidth="1"/>
    <col min="11276" max="11276" width="8.5703125" customWidth="1"/>
    <col min="11277" max="11277" width="8.42578125" customWidth="1"/>
    <col min="11278" max="11278" width="9.42578125" customWidth="1"/>
    <col min="11283" max="11283" width="11.28515625" customWidth="1"/>
    <col min="11284" max="11284" width="11.85546875" customWidth="1"/>
    <col min="11285" max="11285" width="11.28515625" customWidth="1"/>
    <col min="11521" max="11521" width="36.140625" customWidth="1"/>
    <col min="11522" max="11522" width="10.140625" customWidth="1"/>
    <col min="11523" max="11523" width="9.7109375" customWidth="1"/>
    <col min="11524" max="11527" width="8.7109375" customWidth="1"/>
    <col min="11528" max="11531" width="8.140625" customWidth="1"/>
    <col min="11532" max="11532" width="8.5703125" customWidth="1"/>
    <col min="11533" max="11533" width="8.42578125" customWidth="1"/>
    <col min="11534" max="11534" width="9.42578125" customWidth="1"/>
    <col min="11539" max="11539" width="11.28515625" customWidth="1"/>
    <col min="11540" max="11540" width="11.85546875" customWidth="1"/>
    <col min="11541" max="11541" width="11.28515625" customWidth="1"/>
    <col min="11777" max="11777" width="36.140625" customWidth="1"/>
    <col min="11778" max="11778" width="10.140625" customWidth="1"/>
    <col min="11779" max="11779" width="9.7109375" customWidth="1"/>
    <col min="11780" max="11783" width="8.7109375" customWidth="1"/>
    <col min="11784" max="11787" width="8.140625" customWidth="1"/>
    <col min="11788" max="11788" width="8.5703125" customWidth="1"/>
    <col min="11789" max="11789" width="8.42578125" customWidth="1"/>
    <col min="11790" max="11790" width="9.42578125" customWidth="1"/>
    <col min="11795" max="11795" width="11.28515625" customWidth="1"/>
    <col min="11796" max="11796" width="11.85546875" customWidth="1"/>
    <col min="11797" max="11797" width="11.28515625" customWidth="1"/>
    <col min="12033" max="12033" width="36.140625" customWidth="1"/>
    <col min="12034" max="12034" width="10.140625" customWidth="1"/>
    <col min="12035" max="12035" width="9.7109375" customWidth="1"/>
    <col min="12036" max="12039" width="8.7109375" customWidth="1"/>
    <col min="12040" max="12043" width="8.140625" customWidth="1"/>
    <col min="12044" max="12044" width="8.5703125" customWidth="1"/>
    <col min="12045" max="12045" width="8.42578125" customWidth="1"/>
    <col min="12046" max="12046" width="9.42578125" customWidth="1"/>
    <col min="12051" max="12051" width="11.28515625" customWidth="1"/>
    <col min="12052" max="12052" width="11.85546875" customWidth="1"/>
    <col min="12053" max="12053" width="11.28515625" customWidth="1"/>
    <col min="12289" max="12289" width="36.140625" customWidth="1"/>
    <col min="12290" max="12290" width="10.140625" customWidth="1"/>
    <col min="12291" max="12291" width="9.7109375" customWidth="1"/>
    <col min="12292" max="12295" width="8.7109375" customWidth="1"/>
    <col min="12296" max="12299" width="8.140625" customWidth="1"/>
    <col min="12300" max="12300" width="8.5703125" customWidth="1"/>
    <col min="12301" max="12301" width="8.42578125" customWidth="1"/>
    <col min="12302" max="12302" width="9.42578125" customWidth="1"/>
    <col min="12307" max="12307" width="11.28515625" customWidth="1"/>
    <col min="12308" max="12308" width="11.85546875" customWidth="1"/>
    <col min="12309" max="12309" width="11.28515625" customWidth="1"/>
    <col min="12545" max="12545" width="36.140625" customWidth="1"/>
    <col min="12546" max="12546" width="10.140625" customWidth="1"/>
    <col min="12547" max="12547" width="9.7109375" customWidth="1"/>
    <col min="12548" max="12551" width="8.7109375" customWidth="1"/>
    <col min="12552" max="12555" width="8.140625" customWidth="1"/>
    <col min="12556" max="12556" width="8.5703125" customWidth="1"/>
    <col min="12557" max="12557" width="8.42578125" customWidth="1"/>
    <col min="12558" max="12558" width="9.42578125" customWidth="1"/>
    <col min="12563" max="12563" width="11.28515625" customWidth="1"/>
    <col min="12564" max="12564" width="11.85546875" customWidth="1"/>
    <col min="12565" max="12565" width="11.28515625" customWidth="1"/>
    <col min="12801" max="12801" width="36.140625" customWidth="1"/>
    <col min="12802" max="12802" width="10.140625" customWidth="1"/>
    <col min="12803" max="12803" width="9.7109375" customWidth="1"/>
    <col min="12804" max="12807" width="8.7109375" customWidth="1"/>
    <col min="12808" max="12811" width="8.140625" customWidth="1"/>
    <col min="12812" max="12812" width="8.5703125" customWidth="1"/>
    <col min="12813" max="12813" width="8.42578125" customWidth="1"/>
    <col min="12814" max="12814" width="9.42578125" customWidth="1"/>
    <col min="12819" max="12819" width="11.28515625" customWidth="1"/>
    <col min="12820" max="12820" width="11.85546875" customWidth="1"/>
    <col min="12821" max="12821" width="11.28515625" customWidth="1"/>
    <col min="13057" max="13057" width="36.140625" customWidth="1"/>
    <col min="13058" max="13058" width="10.140625" customWidth="1"/>
    <col min="13059" max="13059" width="9.7109375" customWidth="1"/>
    <col min="13060" max="13063" width="8.7109375" customWidth="1"/>
    <col min="13064" max="13067" width="8.140625" customWidth="1"/>
    <col min="13068" max="13068" width="8.5703125" customWidth="1"/>
    <col min="13069" max="13069" width="8.42578125" customWidth="1"/>
    <col min="13070" max="13070" width="9.42578125" customWidth="1"/>
    <col min="13075" max="13075" width="11.28515625" customWidth="1"/>
    <col min="13076" max="13076" width="11.85546875" customWidth="1"/>
    <col min="13077" max="13077" width="11.28515625" customWidth="1"/>
    <col min="13313" max="13313" width="36.140625" customWidth="1"/>
    <col min="13314" max="13314" width="10.140625" customWidth="1"/>
    <col min="13315" max="13315" width="9.7109375" customWidth="1"/>
    <col min="13316" max="13319" width="8.7109375" customWidth="1"/>
    <col min="13320" max="13323" width="8.140625" customWidth="1"/>
    <col min="13324" max="13324" width="8.5703125" customWidth="1"/>
    <col min="13325" max="13325" width="8.42578125" customWidth="1"/>
    <col min="13326" max="13326" width="9.42578125" customWidth="1"/>
    <col min="13331" max="13331" width="11.28515625" customWidth="1"/>
    <col min="13332" max="13332" width="11.85546875" customWidth="1"/>
    <col min="13333" max="13333" width="11.28515625" customWidth="1"/>
    <col min="13569" max="13569" width="36.140625" customWidth="1"/>
    <col min="13570" max="13570" width="10.140625" customWidth="1"/>
    <col min="13571" max="13571" width="9.7109375" customWidth="1"/>
    <col min="13572" max="13575" width="8.7109375" customWidth="1"/>
    <col min="13576" max="13579" width="8.140625" customWidth="1"/>
    <col min="13580" max="13580" width="8.5703125" customWidth="1"/>
    <col min="13581" max="13581" width="8.42578125" customWidth="1"/>
    <col min="13582" max="13582" width="9.42578125" customWidth="1"/>
    <col min="13587" max="13587" width="11.28515625" customWidth="1"/>
    <col min="13588" max="13588" width="11.85546875" customWidth="1"/>
    <col min="13589" max="13589" width="11.28515625" customWidth="1"/>
    <col min="13825" max="13825" width="36.140625" customWidth="1"/>
    <col min="13826" max="13826" width="10.140625" customWidth="1"/>
    <col min="13827" max="13827" width="9.7109375" customWidth="1"/>
    <col min="13828" max="13831" width="8.7109375" customWidth="1"/>
    <col min="13832" max="13835" width="8.140625" customWidth="1"/>
    <col min="13836" max="13836" width="8.5703125" customWidth="1"/>
    <col min="13837" max="13837" width="8.42578125" customWidth="1"/>
    <col min="13838" max="13838" width="9.42578125" customWidth="1"/>
    <col min="13843" max="13843" width="11.28515625" customWidth="1"/>
    <col min="13844" max="13844" width="11.85546875" customWidth="1"/>
    <col min="13845" max="13845" width="11.28515625" customWidth="1"/>
    <col min="14081" max="14081" width="36.140625" customWidth="1"/>
    <col min="14082" max="14082" width="10.140625" customWidth="1"/>
    <col min="14083" max="14083" width="9.7109375" customWidth="1"/>
    <col min="14084" max="14087" width="8.7109375" customWidth="1"/>
    <col min="14088" max="14091" width="8.140625" customWidth="1"/>
    <col min="14092" max="14092" width="8.5703125" customWidth="1"/>
    <col min="14093" max="14093" width="8.42578125" customWidth="1"/>
    <col min="14094" max="14094" width="9.42578125" customWidth="1"/>
    <col min="14099" max="14099" width="11.28515625" customWidth="1"/>
    <col min="14100" max="14100" width="11.85546875" customWidth="1"/>
    <col min="14101" max="14101" width="11.28515625" customWidth="1"/>
    <col min="14337" max="14337" width="36.140625" customWidth="1"/>
    <col min="14338" max="14338" width="10.140625" customWidth="1"/>
    <col min="14339" max="14339" width="9.7109375" customWidth="1"/>
    <col min="14340" max="14343" width="8.7109375" customWidth="1"/>
    <col min="14344" max="14347" width="8.140625" customWidth="1"/>
    <col min="14348" max="14348" width="8.5703125" customWidth="1"/>
    <col min="14349" max="14349" width="8.42578125" customWidth="1"/>
    <col min="14350" max="14350" width="9.42578125" customWidth="1"/>
    <col min="14355" max="14355" width="11.28515625" customWidth="1"/>
    <col min="14356" max="14356" width="11.85546875" customWidth="1"/>
    <col min="14357" max="14357" width="11.28515625" customWidth="1"/>
    <col min="14593" max="14593" width="36.140625" customWidth="1"/>
    <col min="14594" max="14594" width="10.140625" customWidth="1"/>
    <col min="14595" max="14595" width="9.7109375" customWidth="1"/>
    <col min="14596" max="14599" width="8.7109375" customWidth="1"/>
    <col min="14600" max="14603" width="8.140625" customWidth="1"/>
    <col min="14604" max="14604" width="8.5703125" customWidth="1"/>
    <col min="14605" max="14605" width="8.42578125" customWidth="1"/>
    <col min="14606" max="14606" width="9.42578125" customWidth="1"/>
    <col min="14611" max="14611" width="11.28515625" customWidth="1"/>
    <col min="14612" max="14612" width="11.85546875" customWidth="1"/>
    <col min="14613" max="14613" width="11.28515625" customWidth="1"/>
    <col min="14849" max="14849" width="36.140625" customWidth="1"/>
    <col min="14850" max="14850" width="10.140625" customWidth="1"/>
    <col min="14851" max="14851" width="9.7109375" customWidth="1"/>
    <col min="14852" max="14855" width="8.7109375" customWidth="1"/>
    <col min="14856" max="14859" width="8.140625" customWidth="1"/>
    <col min="14860" max="14860" width="8.5703125" customWidth="1"/>
    <col min="14861" max="14861" width="8.42578125" customWidth="1"/>
    <col min="14862" max="14862" width="9.42578125" customWidth="1"/>
    <col min="14867" max="14867" width="11.28515625" customWidth="1"/>
    <col min="14868" max="14868" width="11.85546875" customWidth="1"/>
    <col min="14869" max="14869" width="11.28515625" customWidth="1"/>
    <col min="15105" max="15105" width="36.140625" customWidth="1"/>
    <col min="15106" max="15106" width="10.140625" customWidth="1"/>
    <col min="15107" max="15107" width="9.7109375" customWidth="1"/>
    <col min="15108" max="15111" width="8.7109375" customWidth="1"/>
    <col min="15112" max="15115" width="8.140625" customWidth="1"/>
    <col min="15116" max="15116" width="8.5703125" customWidth="1"/>
    <col min="15117" max="15117" width="8.42578125" customWidth="1"/>
    <col min="15118" max="15118" width="9.42578125" customWidth="1"/>
    <col min="15123" max="15123" width="11.28515625" customWidth="1"/>
    <col min="15124" max="15124" width="11.85546875" customWidth="1"/>
    <col min="15125" max="15125" width="11.28515625" customWidth="1"/>
    <col min="15361" max="15361" width="36.140625" customWidth="1"/>
    <col min="15362" max="15362" width="10.140625" customWidth="1"/>
    <col min="15363" max="15363" width="9.7109375" customWidth="1"/>
    <col min="15364" max="15367" width="8.7109375" customWidth="1"/>
    <col min="15368" max="15371" width="8.140625" customWidth="1"/>
    <col min="15372" max="15372" width="8.5703125" customWidth="1"/>
    <col min="15373" max="15373" width="8.42578125" customWidth="1"/>
    <col min="15374" max="15374" width="9.42578125" customWidth="1"/>
    <col min="15379" max="15379" width="11.28515625" customWidth="1"/>
    <col min="15380" max="15380" width="11.85546875" customWidth="1"/>
    <col min="15381" max="15381" width="11.28515625" customWidth="1"/>
    <col min="15617" max="15617" width="36.140625" customWidth="1"/>
    <col min="15618" max="15618" width="10.140625" customWidth="1"/>
    <col min="15619" max="15619" width="9.7109375" customWidth="1"/>
    <col min="15620" max="15623" width="8.7109375" customWidth="1"/>
    <col min="15624" max="15627" width="8.140625" customWidth="1"/>
    <col min="15628" max="15628" width="8.5703125" customWidth="1"/>
    <col min="15629" max="15629" width="8.42578125" customWidth="1"/>
    <col min="15630" max="15630" width="9.42578125" customWidth="1"/>
    <col min="15635" max="15635" width="11.28515625" customWidth="1"/>
    <col min="15636" max="15636" width="11.85546875" customWidth="1"/>
    <col min="15637" max="15637" width="11.28515625" customWidth="1"/>
    <col min="15873" max="15873" width="36.140625" customWidth="1"/>
    <col min="15874" max="15874" width="10.140625" customWidth="1"/>
    <col min="15875" max="15875" width="9.7109375" customWidth="1"/>
    <col min="15876" max="15879" width="8.7109375" customWidth="1"/>
    <col min="15880" max="15883" width="8.140625" customWidth="1"/>
    <col min="15884" max="15884" width="8.5703125" customWidth="1"/>
    <col min="15885" max="15885" width="8.42578125" customWidth="1"/>
    <col min="15886" max="15886" width="9.42578125" customWidth="1"/>
    <col min="15891" max="15891" width="11.28515625" customWidth="1"/>
    <col min="15892" max="15892" width="11.85546875" customWidth="1"/>
    <col min="15893" max="15893" width="11.28515625" customWidth="1"/>
    <col min="16129" max="16129" width="36.140625" customWidth="1"/>
    <col min="16130" max="16130" width="10.140625" customWidth="1"/>
    <col min="16131" max="16131" width="9.7109375" customWidth="1"/>
    <col min="16132" max="16135" width="8.7109375" customWidth="1"/>
    <col min="16136" max="16139" width="8.140625" customWidth="1"/>
    <col min="16140" max="16140" width="8.5703125" customWidth="1"/>
    <col min="16141" max="16141" width="8.42578125" customWidth="1"/>
    <col min="16142" max="16142" width="9.42578125" customWidth="1"/>
    <col min="16147" max="16147" width="11.28515625" customWidth="1"/>
    <col min="16148" max="16148" width="11.85546875" customWidth="1"/>
    <col min="16149" max="16149" width="11.28515625" customWidth="1"/>
  </cols>
  <sheetData>
    <row r="1" spans="1:21" x14ac:dyDescent="0.25">
      <c r="A1" t="s">
        <v>0</v>
      </c>
    </row>
    <row r="3" spans="1:21" x14ac:dyDescent="0.25">
      <c r="A3" s="1" t="s">
        <v>1</v>
      </c>
    </row>
    <row r="6" spans="1:21" x14ac:dyDescent="0.25">
      <c r="A6" s="2" t="s">
        <v>2</v>
      </c>
      <c r="B6" s="3" t="s">
        <v>3</v>
      </c>
      <c r="C6" s="4" t="s">
        <v>4</v>
      </c>
      <c r="D6" s="5" t="s">
        <v>5</v>
      </c>
      <c r="E6" s="6"/>
      <c r="F6" s="7"/>
      <c r="G6" s="8" t="s">
        <v>5</v>
      </c>
      <c r="H6" s="5" t="s">
        <v>6</v>
      </c>
      <c r="I6" s="6"/>
      <c r="J6" s="7"/>
      <c r="K6" s="8" t="s">
        <v>6</v>
      </c>
      <c r="L6" s="3" t="s">
        <v>7</v>
      </c>
      <c r="M6" s="9" t="s">
        <v>8</v>
      </c>
      <c r="N6" s="9" t="s">
        <v>9</v>
      </c>
      <c r="O6" s="5" t="s">
        <v>10</v>
      </c>
      <c r="P6" s="6"/>
      <c r="Q6" s="7"/>
      <c r="R6" s="8" t="s">
        <v>10</v>
      </c>
      <c r="S6" s="9" t="s">
        <v>11</v>
      </c>
      <c r="T6" s="9" t="s">
        <v>12</v>
      </c>
      <c r="U6" s="9" t="s">
        <v>13</v>
      </c>
    </row>
    <row r="7" spans="1:21" x14ac:dyDescent="0.25">
      <c r="A7" s="10"/>
      <c r="B7" s="11"/>
      <c r="C7" s="12"/>
      <c r="D7" s="13" t="s">
        <v>14</v>
      </c>
      <c r="E7" s="13" t="s">
        <v>15</v>
      </c>
      <c r="F7" s="13" t="s">
        <v>16</v>
      </c>
      <c r="G7" s="14"/>
      <c r="H7" s="13" t="s">
        <v>14</v>
      </c>
      <c r="I7" s="13" t="s">
        <v>15</v>
      </c>
      <c r="J7" s="13" t="s">
        <v>16</v>
      </c>
      <c r="K7" s="14"/>
      <c r="L7" s="11"/>
      <c r="M7" s="9"/>
      <c r="N7" s="9"/>
      <c r="O7" s="13" t="s">
        <v>14</v>
      </c>
      <c r="P7" s="13" t="s">
        <v>15</v>
      </c>
      <c r="Q7" s="13" t="s">
        <v>16</v>
      </c>
      <c r="R7" s="14"/>
      <c r="S7" s="9"/>
      <c r="T7" s="9"/>
      <c r="U7" s="9"/>
    </row>
    <row r="8" spans="1:21" x14ac:dyDescent="0.25">
      <c r="A8" s="15"/>
      <c r="B8" s="16"/>
      <c r="C8" s="17">
        <v>61</v>
      </c>
      <c r="D8" s="18"/>
      <c r="E8" s="19"/>
      <c r="F8" s="19"/>
      <c r="G8" s="20"/>
      <c r="H8" s="18"/>
      <c r="I8" s="19"/>
      <c r="J8" s="19"/>
      <c r="K8" s="20"/>
      <c r="L8" s="16"/>
      <c r="M8" s="9"/>
      <c r="N8" s="9"/>
      <c r="O8" s="18"/>
      <c r="P8" s="19"/>
      <c r="Q8" s="19"/>
      <c r="R8" s="20"/>
      <c r="S8" s="9"/>
      <c r="T8" s="9"/>
      <c r="U8" s="9"/>
    </row>
    <row r="9" spans="1:21" x14ac:dyDescent="0.25">
      <c r="A9" s="21" t="s">
        <v>17</v>
      </c>
      <c r="B9" s="22">
        <v>2</v>
      </c>
      <c r="C9" s="23">
        <f>$C$8*B9</f>
        <v>122</v>
      </c>
      <c r="D9" s="23"/>
      <c r="E9" s="23"/>
      <c r="F9" s="23"/>
      <c r="G9" s="23">
        <f>D9+E9+F9</f>
        <v>0</v>
      </c>
      <c r="H9" s="23"/>
      <c r="I9" s="23"/>
      <c r="J9" s="23">
        <v>1</v>
      </c>
      <c r="K9" s="23">
        <f>H9+I9+J9</f>
        <v>1</v>
      </c>
      <c r="L9" s="23">
        <f>G9+K9</f>
        <v>1</v>
      </c>
      <c r="M9" s="24">
        <f t="shared" ref="M9:M18" si="0">L9/C9%</f>
        <v>0.81967213114754101</v>
      </c>
      <c r="N9" s="24">
        <f>100-M9</f>
        <v>99.180327868852459</v>
      </c>
      <c r="O9" s="23">
        <v>1</v>
      </c>
      <c r="P9" s="23">
        <v>1</v>
      </c>
      <c r="Q9" s="23">
        <v>10.5</v>
      </c>
      <c r="R9" s="23">
        <f>O9+P9+Q9</f>
        <v>12.5</v>
      </c>
      <c r="S9" s="23">
        <f>R9+L9</f>
        <v>13.5</v>
      </c>
      <c r="T9" s="24">
        <f t="shared" ref="T9:T19" si="1">S9/C9%</f>
        <v>11.065573770491804</v>
      </c>
      <c r="U9" s="24">
        <f>100-T9</f>
        <v>88.93442622950819</v>
      </c>
    </row>
    <row r="10" spans="1:21" x14ac:dyDescent="0.25">
      <c r="A10" s="21" t="s">
        <v>18</v>
      </c>
      <c r="B10" s="22">
        <v>4</v>
      </c>
      <c r="C10" s="23">
        <f t="shared" ref="C10:C18" si="2">$C$8*B10</f>
        <v>244</v>
      </c>
      <c r="D10" s="23"/>
      <c r="E10" s="23"/>
      <c r="F10" s="23">
        <v>3</v>
      </c>
      <c r="G10" s="23">
        <f t="shared" ref="G10:G18" si="3">D10+E10+F10</f>
        <v>3</v>
      </c>
      <c r="H10" s="23"/>
      <c r="I10" s="23"/>
      <c r="J10" s="23"/>
      <c r="K10" s="23">
        <f t="shared" ref="K10:K18" si="4">H10+I10+J10</f>
        <v>0</v>
      </c>
      <c r="L10" s="23">
        <f t="shared" ref="L10:L18" si="5">G10+K10</f>
        <v>3</v>
      </c>
      <c r="M10" s="24">
        <f>L10/C10%</f>
        <v>1.2295081967213115</v>
      </c>
      <c r="N10" s="24">
        <f>100-M10</f>
        <v>98.770491803278688</v>
      </c>
      <c r="O10" s="23">
        <v>1.5</v>
      </c>
      <c r="P10" s="23">
        <v>4</v>
      </c>
      <c r="Q10" s="23">
        <v>15</v>
      </c>
      <c r="R10" s="23">
        <f t="shared" ref="R10:R18" si="6">O10+P10+Q10</f>
        <v>20.5</v>
      </c>
      <c r="S10" s="23">
        <f t="shared" ref="S10:S18" si="7">R10+L10</f>
        <v>23.5</v>
      </c>
      <c r="T10" s="24">
        <f>S10/C10%</f>
        <v>9.6311475409836067</v>
      </c>
      <c r="U10" s="24">
        <f>100-T10</f>
        <v>90.368852459016395</v>
      </c>
    </row>
    <row r="11" spans="1:21" x14ac:dyDescent="0.25">
      <c r="A11" s="21" t="s">
        <v>19</v>
      </c>
      <c r="B11" s="22">
        <v>5</v>
      </c>
      <c r="C11" s="23">
        <f t="shared" si="2"/>
        <v>305</v>
      </c>
      <c r="D11" s="23"/>
      <c r="E11" s="23">
        <v>2</v>
      </c>
      <c r="F11" s="23">
        <v>6</v>
      </c>
      <c r="G11" s="23">
        <f t="shared" si="3"/>
        <v>8</v>
      </c>
      <c r="H11" s="23">
        <v>6.5</v>
      </c>
      <c r="I11" s="23">
        <v>8</v>
      </c>
      <c r="J11" s="23">
        <v>4.5</v>
      </c>
      <c r="K11" s="23">
        <f t="shared" si="4"/>
        <v>19</v>
      </c>
      <c r="L11" s="23">
        <f t="shared" si="5"/>
        <v>27</v>
      </c>
      <c r="M11" s="24">
        <f t="shared" si="0"/>
        <v>8.8524590163934427</v>
      </c>
      <c r="N11" s="24">
        <f t="shared" ref="N11:N18" si="8">100-M11</f>
        <v>91.147540983606561</v>
      </c>
      <c r="O11" s="23">
        <v>4</v>
      </c>
      <c r="P11" s="23">
        <v>8.5</v>
      </c>
      <c r="Q11" s="23">
        <v>15.5</v>
      </c>
      <c r="R11" s="23">
        <f t="shared" si="6"/>
        <v>28</v>
      </c>
      <c r="S11" s="23">
        <f t="shared" si="7"/>
        <v>55</v>
      </c>
      <c r="T11" s="24">
        <f t="shared" si="1"/>
        <v>18.032786885245901</v>
      </c>
      <c r="U11" s="24">
        <f t="shared" ref="U11:U19" si="9">100-T11</f>
        <v>81.967213114754102</v>
      </c>
    </row>
    <row r="12" spans="1:21" x14ac:dyDescent="0.25">
      <c r="A12" s="21" t="s">
        <v>20</v>
      </c>
      <c r="B12" s="22">
        <v>1</v>
      </c>
      <c r="C12" s="23">
        <f t="shared" si="2"/>
        <v>61</v>
      </c>
      <c r="D12" s="23"/>
      <c r="E12" s="23"/>
      <c r="F12" s="23"/>
      <c r="G12" s="23">
        <f t="shared" si="3"/>
        <v>0</v>
      </c>
      <c r="H12" s="23"/>
      <c r="I12" s="23"/>
      <c r="J12" s="23"/>
      <c r="K12" s="23">
        <f t="shared" si="4"/>
        <v>0</v>
      </c>
      <c r="L12" s="23">
        <f t="shared" si="5"/>
        <v>0</v>
      </c>
      <c r="M12" s="24">
        <f t="shared" si="0"/>
        <v>0</v>
      </c>
      <c r="N12" s="24">
        <f t="shared" si="8"/>
        <v>100</v>
      </c>
      <c r="O12" s="23"/>
      <c r="P12" s="23">
        <v>0.5</v>
      </c>
      <c r="Q12" s="23">
        <v>2.5</v>
      </c>
      <c r="R12" s="23">
        <f t="shared" si="6"/>
        <v>3</v>
      </c>
      <c r="S12" s="23">
        <f t="shared" si="7"/>
        <v>3</v>
      </c>
      <c r="T12" s="24">
        <f t="shared" si="1"/>
        <v>4.918032786885246</v>
      </c>
      <c r="U12" s="24">
        <f t="shared" si="9"/>
        <v>95.081967213114751</v>
      </c>
    </row>
    <row r="13" spans="1:21" x14ac:dyDescent="0.25">
      <c r="A13" s="21" t="s">
        <v>21</v>
      </c>
      <c r="B13" s="22">
        <v>2</v>
      </c>
      <c r="C13" s="23">
        <f t="shared" si="2"/>
        <v>122</v>
      </c>
      <c r="D13" s="23"/>
      <c r="E13" s="23"/>
      <c r="F13" s="23"/>
      <c r="G13" s="23">
        <f t="shared" si="3"/>
        <v>0</v>
      </c>
      <c r="H13" s="23"/>
      <c r="I13" s="23"/>
      <c r="J13" s="23">
        <v>1</v>
      </c>
      <c r="K13" s="23">
        <f t="shared" si="4"/>
        <v>1</v>
      </c>
      <c r="L13" s="23">
        <f t="shared" si="5"/>
        <v>1</v>
      </c>
      <c r="M13" s="24">
        <f t="shared" si="0"/>
        <v>0.81967213114754101</v>
      </c>
      <c r="N13" s="24">
        <f t="shared" si="8"/>
        <v>99.180327868852459</v>
      </c>
      <c r="O13" s="23">
        <v>3</v>
      </c>
      <c r="P13" s="23"/>
      <c r="Q13" s="23">
        <v>7.5</v>
      </c>
      <c r="R13" s="23">
        <f t="shared" si="6"/>
        <v>10.5</v>
      </c>
      <c r="S13" s="23">
        <f t="shared" si="7"/>
        <v>11.5</v>
      </c>
      <c r="T13" s="24">
        <f t="shared" si="1"/>
        <v>9.4262295081967213</v>
      </c>
      <c r="U13" s="24">
        <f t="shared" si="9"/>
        <v>90.573770491803273</v>
      </c>
    </row>
    <row r="14" spans="1:21" x14ac:dyDescent="0.25">
      <c r="A14" s="21" t="s">
        <v>22</v>
      </c>
      <c r="B14" s="22">
        <v>9</v>
      </c>
      <c r="C14" s="23">
        <f t="shared" si="2"/>
        <v>549</v>
      </c>
      <c r="D14" s="23">
        <v>3</v>
      </c>
      <c r="E14" s="23"/>
      <c r="F14" s="23">
        <v>3</v>
      </c>
      <c r="G14" s="23">
        <f t="shared" si="3"/>
        <v>6</v>
      </c>
      <c r="H14" s="23">
        <v>0.5</v>
      </c>
      <c r="I14" s="23">
        <v>0.5</v>
      </c>
      <c r="J14" s="23">
        <v>1</v>
      </c>
      <c r="K14" s="23">
        <f t="shared" si="4"/>
        <v>2</v>
      </c>
      <c r="L14" s="23">
        <f t="shared" si="5"/>
        <v>8</v>
      </c>
      <c r="M14" s="24">
        <f t="shared" si="0"/>
        <v>1.4571948998178506</v>
      </c>
      <c r="N14" s="24">
        <f t="shared" si="8"/>
        <v>98.54280510018215</v>
      </c>
      <c r="O14" s="23">
        <v>9</v>
      </c>
      <c r="P14" s="23">
        <v>5</v>
      </c>
      <c r="Q14" s="23">
        <v>16</v>
      </c>
      <c r="R14" s="23">
        <f t="shared" si="6"/>
        <v>30</v>
      </c>
      <c r="S14" s="23">
        <f t="shared" si="7"/>
        <v>38</v>
      </c>
      <c r="T14" s="24">
        <f t="shared" si="1"/>
        <v>6.9216757741347905</v>
      </c>
      <c r="U14" s="24">
        <f t="shared" si="9"/>
        <v>93.078324225865202</v>
      </c>
    </row>
    <row r="15" spans="1:21" x14ac:dyDescent="0.25">
      <c r="A15" s="21" t="s">
        <v>23</v>
      </c>
      <c r="B15" s="22">
        <v>4</v>
      </c>
      <c r="C15" s="23">
        <f t="shared" si="2"/>
        <v>244</v>
      </c>
      <c r="D15" s="23"/>
      <c r="E15" s="23">
        <v>2</v>
      </c>
      <c r="F15" s="23"/>
      <c r="G15" s="23">
        <f t="shared" si="3"/>
        <v>2</v>
      </c>
      <c r="H15" s="23">
        <v>2.5</v>
      </c>
      <c r="I15" s="23">
        <v>2</v>
      </c>
      <c r="J15" s="23">
        <v>2</v>
      </c>
      <c r="K15" s="23">
        <f t="shared" si="4"/>
        <v>6.5</v>
      </c>
      <c r="L15" s="23">
        <f t="shared" si="5"/>
        <v>8.5</v>
      </c>
      <c r="M15" s="24">
        <f t="shared" si="0"/>
        <v>3.4836065573770494</v>
      </c>
      <c r="N15" s="24">
        <f t="shared" si="8"/>
        <v>96.516393442622956</v>
      </c>
      <c r="O15" s="23">
        <v>4</v>
      </c>
      <c r="P15" s="23">
        <v>2</v>
      </c>
      <c r="Q15" s="23">
        <v>11</v>
      </c>
      <c r="R15" s="23">
        <f t="shared" si="6"/>
        <v>17</v>
      </c>
      <c r="S15" s="23">
        <f t="shared" si="7"/>
        <v>25.5</v>
      </c>
      <c r="T15" s="24">
        <f t="shared" si="1"/>
        <v>10.450819672131148</v>
      </c>
      <c r="U15" s="24">
        <f t="shared" si="9"/>
        <v>89.549180327868854</v>
      </c>
    </row>
    <row r="16" spans="1:21" x14ac:dyDescent="0.25">
      <c r="A16" s="21" t="s">
        <v>24</v>
      </c>
      <c r="B16" s="22">
        <v>1</v>
      </c>
      <c r="C16" s="23">
        <f t="shared" si="2"/>
        <v>61</v>
      </c>
      <c r="D16" s="23"/>
      <c r="E16" s="23"/>
      <c r="F16" s="23"/>
      <c r="G16" s="23">
        <f t="shared" si="3"/>
        <v>0</v>
      </c>
      <c r="H16" s="23"/>
      <c r="I16" s="23"/>
      <c r="J16" s="23"/>
      <c r="K16" s="23">
        <f t="shared" si="4"/>
        <v>0</v>
      </c>
      <c r="L16" s="23">
        <f t="shared" si="5"/>
        <v>0</v>
      </c>
      <c r="M16" s="24">
        <f t="shared" si="0"/>
        <v>0</v>
      </c>
      <c r="N16" s="24">
        <f t="shared" si="8"/>
        <v>100</v>
      </c>
      <c r="O16" s="23">
        <v>1</v>
      </c>
      <c r="P16" s="23"/>
      <c r="Q16" s="23">
        <v>4</v>
      </c>
      <c r="R16" s="23">
        <f t="shared" si="6"/>
        <v>5</v>
      </c>
      <c r="S16" s="23">
        <f t="shared" si="7"/>
        <v>5</v>
      </c>
      <c r="T16" s="24">
        <f t="shared" si="1"/>
        <v>8.1967213114754092</v>
      </c>
      <c r="U16" s="24">
        <f t="shared" si="9"/>
        <v>91.803278688524586</v>
      </c>
    </row>
    <row r="17" spans="1:21" x14ac:dyDescent="0.25">
      <c r="A17" s="21" t="s">
        <v>25</v>
      </c>
      <c r="B17" s="22">
        <v>9</v>
      </c>
      <c r="C17" s="23">
        <f t="shared" si="2"/>
        <v>549</v>
      </c>
      <c r="D17" s="23">
        <v>21</v>
      </c>
      <c r="E17" s="23">
        <v>2</v>
      </c>
      <c r="F17" s="23">
        <v>4</v>
      </c>
      <c r="G17" s="23">
        <f t="shared" si="3"/>
        <v>27</v>
      </c>
      <c r="H17" s="23">
        <v>2</v>
      </c>
      <c r="I17" s="23">
        <v>6.5</v>
      </c>
      <c r="J17" s="23"/>
      <c r="K17" s="23">
        <f t="shared" si="4"/>
        <v>8.5</v>
      </c>
      <c r="L17" s="23">
        <f t="shared" si="5"/>
        <v>35.5</v>
      </c>
      <c r="M17" s="24">
        <f t="shared" si="0"/>
        <v>6.4663023679417115</v>
      </c>
      <c r="N17" s="24">
        <f t="shared" si="8"/>
        <v>93.533697632058292</v>
      </c>
      <c r="O17" s="23">
        <v>10</v>
      </c>
      <c r="P17" s="23">
        <v>8</v>
      </c>
      <c r="Q17" s="23">
        <v>20</v>
      </c>
      <c r="R17" s="23">
        <f t="shared" si="6"/>
        <v>38</v>
      </c>
      <c r="S17" s="23">
        <f t="shared" si="7"/>
        <v>73.5</v>
      </c>
      <c r="T17" s="24"/>
      <c r="U17" s="24"/>
    </row>
    <row r="18" spans="1:21" hidden="1" x14ac:dyDescent="0.25">
      <c r="A18" s="21"/>
      <c r="B18" s="22"/>
      <c r="C18" s="23">
        <f t="shared" si="2"/>
        <v>0</v>
      </c>
      <c r="D18" s="23"/>
      <c r="E18" s="23"/>
      <c r="F18" s="23"/>
      <c r="G18" s="23">
        <f t="shared" si="3"/>
        <v>0</v>
      </c>
      <c r="H18" s="23"/>
      <c r="I18" s="23"/>
      <c r="J18" s="23"/>
      <c r="K18" s="23">
        <f t="shared" si="4"/>
        <v>0</v>
      </c>
      <c r="L18" s="23">
        <f t="shared" si="5"/>
        <v>0</v>
      </c>
      <c r="M18" s="24" t="e">
        <f t="shared" si="0"/>
        <v>#DIV/0!</v>
      </c>
      <c r="N18" s="24" t="e">
        <f t="shared" si="8"/>
        <v>#DIV/0!</v>
      </c>
      <c r="O18" s="23"/>
      <c r="P18" s="23"/>
      <c r="Q18" s="23"/>
      <c r="R18" s="23">
        <f t="shared" si="6"/>
        <v>0</v>
      </c>
      <c r="S18" s="23">
        <f t="shared" si="7"/>
        <v>0</v>
      </c>
      <c r="T18" s="24" t="e">
        <f t="shared" si="1"/>
        <v>#DIV/0!</v>
      </c>
      <c r="U18" s="24" t="e">
        <f t="shared" si="9"/>
        <v>#DIV/0!</v>
      </c>
    </row>
    <row r="19" spans="1:21" x14ac:dyDescent="0.25">
      <c r="B19" s="25">
        <f t="shared" ref="B19:L19" si="10">SUM(B9:B18)</f>
        <v>37</v>
      </c>
      <c r="C19" s="25">
        <f t="shared" si="10"/>
        <v>2257</v>
      </c>
      <c r="D19" s="26">
        <f t="shared" si="10"/>
        <v>24</v>
      </c>
      <c r="E19" s="26">
        <f t="shared" si="10"/>
        <v>6</v>
      </c>
      <c r="F19" s="26">
        <f t="shared" si="10"/>
        <v>16</v>
      </c>
      <c r="G19" s="26">
        <f t="shared" si="10"/>
        <v>46</v>
      </c>
      <c r="H19" s="26">
        <f t="shared" si="10"/>
        <v>11.5</v>
      </c>
      <c r="I19" s="26">
        <f t="shared" si="10"/>
        <v>17</v>
      </c>
      <c r="J19" s="26">
        <f t="shared" si="10"/>
        <v>9.5</v>
      </c>
      <c r="K19" s="26">
        <f t="shared" si="10"/>
        <v>38</v>
      </c>
      <c r="L19" s="26">
        <f t="shared" si="10"/>
        <v>84</v>
      </c>
      <c r="M19" s="27"/>
      <c r="N19" s="27"/>
      <c r="O19" s="26">
        <f>SUM(O9:O18)</f>
        <v>33.5</v>
      </c>
      <c r="P19" s="26">
        <f>SUM(P9:P18)</f>
        <v>29</v>
      </c>
      <c r="Q19" s="26">
        <f>SUM(Q9:Q18)</f>
        <v>102</v>
      </c>
      <c r="R19" s="26">
        <f>SUM(R9:R18)</f>
        <v>164.5</v>
      </c>
      <c r="S19" s="23">
        <f>SUM(S9:S18)</f>
        <v>248.5</v>
      </c>
      <c r="T19" s="24">
        <f t="shared" si="1"/>
        <v>11.01019051838724</v>
      </c>
      <c r="U19" s="24">
        <f t="shared" si="9"/>
        <v>88.989809481612753</v>
      </c>
    </row>
    <row r="21" spans="1:21" x14ac:dyDescent="0.25">
      <c r="A21" s="1"/>
    </row>
  </sheetData>
  <mergeCells count="14">
    <mergeCell ref="T6:T8"/>
    <mergeCell ref="U6:U8"/>
    <mergeCell ref="L6:L8"/>
    <mergeCell ref="M6:M8"/>
    <mergeCell ref="N6:N8"/>
    <mergeCell ref="O6:Q6"/>
    <mergeCell ref="R6:R8"/>
    <mergeCell ref="S6:S8"/>
    <mergeCell ref="B6:B8"/>
    <mergeCell ref="C6:C7"/>
    <mergeCell ref="D6:F6"/>
    <mergeCell ref="G6:G8"/>
    <mergeCell ref="H6:J6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2025-11-18T15:27:12Z</dcterms:created>
  <dcterms:modified xsi:type="dcterms:W3CDTF">2025-11-18T15:27:28Z</dcterms:modified>
</cp:coreProperties>
</file>