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2\"/>
    </mc:Choice>
  </mc:AlternateContent>
  <xr:revisionPtr revIDLastSave="0" documentId="8_{6047F60A-EF7F-46FE-85A9-F87DB190CE5D}" xr6:coauthVersionLast="46" xr6:coauthVersionMax="46" xr10:uidLastSave="{00000000-0000-0000-0000-000000000000}"/>
  <bookViews>
    <workbookView xWindow="-120" yWindow="-120" windowWidth="29040" windowHeight="15840" xr2:uid="{27DC0C39-1AC9-4678-BD6B-01BC1E1AE75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3" i="1"/>
  <c r="T13" i="1" s="1"/>
  <c r="U13" i="1" s="1"/>
  <c r="S15" i="1"/>
  <c r="T15" i="1" s="1"/>
  <c r="U15" i="1" s="1"/>
  <c r="S16" i="1"/>
  <c r="T16" i="1" s="1"/>
  <c r="U16" i="1" s="1"/>
  <c r="S11" i="1"/>
  <c r="T11" i="1" s="1"/>
  <c r="U11" i="1" s="1"/>
  <c r="S12" i="1"/>
  <c r="T12" i="1" s="1"/>
  <c r="U12" i="1" s="1"/>
  <c r="S14" i="1"/>
  <c r="T14" i="1" s="1"/>
  <c r="U14" i="1" s="1"/>
  <c r="S17" i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<sst xmlns="http://schemas.openxmlformats.org/spreadsheetml/2006/main" count="36" uniqueCount="27">
  <si>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</si>
  <si>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4° TRIMESTRE 2022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</si>
  <si>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</si>
  <si>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</si>
  <si>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</si>
  <si>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</si>
  <si>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</si>
  <si>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</si>
  <si>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</si>
  <si>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</si>
  <si>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</si>
  <si>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</si>
  <si>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</si>
  <si>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</si>
  <si>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OTT</t>
  </si>
  <si>
    <t>NOV</t>
  </si>
  <si>
    <t>DIC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</si>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</sst>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45FD-FF35-42CD-97A7-A204D0233DB9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62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1</v>
      </c>
      <c r="C9" s="23">
        <f>$C$8*B9</f>
        <v>62</v>
      </c>
      <c r="D9" s="23"/>
      <c r="E9" s="23">
        <v>3</v>
      </c>
      <c r="F9" s="23">
        <v>1</v>
      </c>
      <c r="G9" s="23">
        <f>D9+E9+F9</f>
        <v>4</v>
      </c>
      <c r="H9" s="23"/>
      <c r="I9" s="23">
        <v>1</v>
      </c>
      <c r="J9" s="23"/>
      <c r="K9" s="23">
        <f>H9+I9+J9</f>
        <v>1</v>
      </c>
      <c r="L9" s="23">
        <f>G9+K9</f>
        <v>5</v>
      </c>
      <c r="M9" s="24">
        <f t="shared" ref="M9:M18" si="0">L9/C9%</f>
        <v>8.064516129032258</v>
      </c>
      <c r="N9" s="24">
        <f>100-M9</f>
        <v>91.935483870967744</v>
      </c>
      <c r="O9" s="23">
        <v>1</v>
      </c>
      <c r="P9" s="23">
        <v>2</v>
      </c>
      <c r="Q9" s="23">
        <v>2</v>
      </c>
      <c r="R9" s="23">
        <f>O9+P9+Q9</f>
        <v>5</v>
      </c>
      <c r="S9" s="23">
        <f>R9+L9</f>
        <v>10</v>
      </c>
      <c r="T9" s="24">
        <f t="shared" ref="T9:T19" si="1">S9/C9%</f>
        <v>16.129032258064516</v>
      </c>
      <c r="U9" s="24">
        <f>100-T9</f>
        <v>83.870967741935488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248</v>
      </c>
      <c r="D10" s="23">
        <v>11</v>
      </c>
      <c r="E10" s="23">
        <v>9</v>
      </c>
      <c r="F10" s="23"/>
      <c r="G10" s="23">
        <f t="shared" ref="G10:G18" si="3">D10+E10+F10</f>
        <v>20</v>
      </c>
      <c r="H10" s="23"/>
      <c r="I10" s="23"/>
      <c r="J10" s="23">
        <v>1</v>
      </c>
      <c r="K10" s="23">
        <f t="shared" ref="K10:K18" si="4">H10+I10+J10</f>
        <v>1</v>
      </c>
      <c r="L10" s="23">
        <f t="shared" ref="L10:L18" si="5">G10+K10</f>
        <v>21</v>
      </c>
      <c r="M10" s="24">
        <f>L10/C10%</f>
        <v>8.4677419354838719</v>
      </c>
      <c r="N10" s="24">
        <f>100-M10</f>
        <v>91.532258064516128</v>
      </c>
      <c r="O10" s="23">
        <v>4</v>
      </c>
      <c r="P10" s="23">
        <v>0.5</v>
      </c>
      <c r="Q10" s="23">
        <v>11</v>
      </c>
      <c r="R10" s="23">
        <f t="shared" ref="R10:R18" si="6">O10+P10+Q10</f>
        <v>15.5</v>
      </c>
      <c r="S10" s="23">
        <f t="shared" ref="S10:S18" si="7">R10+L10</f>
        <v>36.5</v>
      </c>
      <c r="T10" s="24">
        <f>S10/C10%</f>
        <v>14.717741935483872</v>
      </c>
      <c r="U10" s="24">
        <f>100-T10</f>
        <v>85.282258064516128</v>
      </c>
    </row>
    <row r="11" spans="1:21" x14ac:dyDescent="0.25">
      <c r="A11" s="21" t="s">
        <v>19</v>
      </c>
      <c r="B11" s="22">
        <v>5</v>
      </c>
      <c r="C11" s="23">
        <f t="shared" si="2"/>
        <v>310</v>
      </c>
      <c r="D11" s="23">
        <v>9</v>
      </c>
      <c r="E11" s="23">
        <v>3</v>
      </c>
      <c r="F11" s="23">
        <v>2</v>
      </c>
      <c r="G11" s="23">
        <f t="shared" si="3"/>
        <v>14</v>
      </c>
      <c r="H11" s="23">
        <v>5</v>
      </c>
      <c r="I11" s="23">
        <v>6</v>
      </c>
      <c r="J11" s="23">
        <v>4</v>
      </c>
      <c r="K11" s="23">
        <f t="shared" si="4"/>
        <v>15</v>
      </c>
      <c r="L11" s="23">
        <f t="shared" si="5"/>
        <v>29</v>
      </c>
      <c r="M11" s="24">
        <f t="shared" si="0"/>
        <v>9.3548387096774199</v>
      </c>
      <c r="N11" s="24">
        <f t="shared" ref="N11:N18" si="8">100-M11</f>
        <v>90.645161290322577</v>
      </c>
      <c r="O11" s="23">
        <v>9.5</v>
      </c>
      <c r="P11" s="23">
        <v>8.5</v>
      </c>
      <c r="Q11" s="23">
        <v>9.5</v>
      </c>
      <c r="R11" s="23">
        <f t="shared" si="6"/>
        <v>27.5</v>
      </c>
      <c r="S11" s="23">
        <f t="shared" si="7"/>
        <v>56.5</v>
      </c>
      <c r="T11" s="24">
        <f t="shared" si="1"/>
        <v>18.225806451612904</v>
      </c>
      <c r="U11" s="24">
        <f t="shared" ref="U11:U19" si="9">100-T11</f>
        <v>81.774193548387103</v>
      </c>
    </row>
    <row r="12" spans="1:21" x14ac:dyDescent="0.25">
      <c r="A12" s="21" t="s">
        <v>20</v>
      </c>
      <c r="B12" s="22">
        <v>8</v>
      </c>
      <c r="C12" s="23">
        <f t="shared" si="2"/>
        <v>496</v>
      </c>
      <c r="D12" s="23"/>
      <c r="E12" s="23">
        <v>2</v>
      </c>
      <c r="F12" s="23">
        <v>2</v>
      </c>
      <c r="G12" s="23">
        <f t="shared" si="3"/>
        <v>4</v>
      </c>
      <c r="H12" s="23">
        <v>5.5</v>
      </c>
      <c r="I12" s="23">
        <v>4</v>
      </c>
      <c r="J12" s="23">
        <v>5</v>
      </c>
      <c r="K12" s="23">
        <f t="shared" si="4"/>
        <v>14.5</v>
      </c>
      <c r="L12" s="23">
        <f t="shared" si="5"/>
        <v>18.5</v>
      </c>
      <c r="M12" s="24">
        <f t="shared" si="0"/>
        <v>3.7298387096774195</v>
      </c>
      <c r="N12" s="24">
        <f t="shared" si="8"/>
        <v>96.270161290322577</v>
      </c>
      <c r="O12" s="23">
        <v>11.5</v>
      </c>
      <c r="P12" s="23">
        <v>10</v>
      </c>
      <c r="Q12" s="23">
        <v>29</v>
      </c>
      <c r="R12" s="23">
        <f t="shared" si="6"/>
        <v>50.5</v>
      </c>
      <c r="S12" s="23">
        <f t="shared" si="7"/>
        <v>69</v>
      </c>
      <c r="T12" s="24">
        <f t="shared" si="1"/>
        <v>13.911290322580646</v>
      </c>
      <c r="U12" s="24">
        <f t="shared" si="9"/>
        <v>86.088709677419359</v>
      </c>
    </row>
    <row r="13" spans="1:21" x14ac:dyDescent="0.25">
      <c r="A13" s="21" t="s">
        <v>21</v>
      </c>
      <c r="B13" s="22">
        <v>1</v>
      </c>
      <c r="C13" s="23">
        <f t="shared" si="2"/>
        <v>62</v>
      </c>
      <c r="D13" s="23">
        <v>3</v>
      </c>
      <c r="E13" s="23"/>
      <c r="F13" s="23"/>
      <c r="G13" s="23">
        <f t="shared" si="3"/>
        <v>3</v>
      </c>
      <c r="H13" s="23">
        <v>0.5</v>
      </c>
      <c r="I13" s="23"/>
      <c r="J13" s="23"/>
      <c r="K13" s="23">
        <f t="shared" si="4"/>
        <v>0.5</v>
      </c>
      <c r="L13" s="23">
        <f t="shared" si="5"/>
        <v>3.5</v>
      </c>
      <c r="M13" s="24">
        <f t="shared" si="0"/>
        <v>5.645161290322581</v>
      </c>
      <c r="N13" s="24">
        <f t="shared" si="8"/>
        <v>94.354838709677423</v>
      </c>
      <c r="O13" s="23">
        <v>1</v>
      </c>
      <c r="P13" s="23"/>
      <c r="Q13" s="23">
        <v>1</v>
      </c>
      <c r="R13" s="23">
        <f t="shared" si="6"/>
        <v>2</v>
      </c>
      <c r="S13" s="23">
        <f t="shared" si="7"/>
        <v>5.5</v>
      </c>
      <c r="T13" s="24">
        <f t="shared" si="1"/>
        <v>8.870967741935484</v>
      </c>
      <c r="U13" s="24">
        <f t="shared" si="9"/>
        <v>91.129032258064512</v>
      </c>
    </row>
    <row r="14" spans="1:21" x14ac:dyDescent="0.25">
      <c r="A14" s="21" t="s">
        <v>22</v>
      </c>
      <c r="B14" s="22">
        <v>7</v>
      </c>
      <c r="C14" s="23">
        <f t="shared" si="2"/>
        <v>434</v>
      </c>
      <c r="D14" s="23"/>
      <c r="E14" s="23">
        <v>1</v>
      </c>
      <c r="F14" s="23">
        <v>9</v>
      </c>
      <c r="G14" s="23">
        <f t="shared" si="3"/>
        <v>10</v>
      </c>
      <c r="H14" s="23">
        <v>3</v>
      </c>
      <c r="I14" s="23">
        <v>4</v>
      </c>
      <c r="J14" s="23">
        <v>6</v>
      </c>
      <c r="K14" s="23">
        <f t="shared" si="4"/>
        <v>13</v>
      </c>
      <c r="L14" s="23">
        <f t="shared" si="5"/>
        <v>23</v>
      </c>
      <c r="M14" s="24">
        <f t="shared" si="0"/>
        <v>5.2995391705069128</v>
      </c>
      <c r="N14" s="24">
        <f t="shared" si="8"/>
        <v>94.700460829493082</v>
      </c>
      <c r="O14" s="23">
        <v>6.5</v>
      </c>
      <c r="P14" s="23">
        <v>1</v>
      </c>
      <c r="Q14" s="23">
        <v>14.5</v>
      </c>
      <c r="R14" s="23">
        <f t="shared" si="6"/>
        <v>22</v>
      </c>
      <c r="S14" s="23">
        <f t="shared" si="7"/>
        <v>45</v>
      </c>
      <c r="T14" s="24">
        <f t="shared" si="1"/>
        <v>10.368663594470046</v>
      </c>
      <c r="U14" s="24">
        <f t="shared" si="9"/>
        <v>89.63133640552995</v>
      </c>
    </row>
    <row r="15" spans="1:21" x14ac:dyDescent="0.25">
      <c r="A15" s="21" t="s">
        <v>23</v>
      </c>
      <c r="B15" s="22">
        <v>5</v>
      </c>
      <c r="C15" s="23">
        <f t="shared" si="2"/>
        <v>310</v>
      </c>
      <c r="D15" s="23">
        <v>7</v>
      </c>
      <c r="E15" s="23">
        <v>13</v>
      </c>
      <c r="F15" s="23"/>
      <c r="G15" s="23">
        <f t="shared" si="3"/>
        <v>20</v>
      </c>
      <c r="H15" s="23">
        <v>2</v>
      </c>
      <c r="I15" s="23">
        <v>4</v>
      </c>
      <c r="J15" s="23">
        <v>3</v>
      </c>
      <c r="K15" s="23">
        <f t="shared" si="4"/>
        <v>9</v>
      </c>
      <c r="L15" s="23">
        <f t="shared" si="5"/>
        <v>29</v>
      </c>
      <c r="M15" s="24">
        <f t="shared" si="0"/>
        <v>9.3548387096774199</v>
      </c>
      <c r="N15" s="24">
        <f t="shared" si="8"/>
        <v>90.645161290322577</v>
      </c>
      <c r="O15" s="23">
        <v>4</v>
      </c>
      <c r="P15" s="23">
        <v>3</v>
      </c>
      <c r="Q15" s="23">
        <v>18</v>
      </c>
      <c r="R15" s="23">
        <f t="shared" si="6"/>
        <v>25</v>
      </c>
      <c r="S15" s="23">
        <f t="shared" si="7"/>
        <v>54</v>
      </c>
      <c r="T15" s="24">
        <f t="shared" si="1"/>
        <v>17.419354838709676</v>
      </c>
      <c r="U15" s="24">
        <f t="shared" si="9"/>
        <v>82.58064516129032</v>
      </c>
    </row>
    <row r="16" spans="1:21" x14ac:dyDescent="0.25">
      <c r="A16" s="21" t="s">
        <v>24</v>
      </c>
      <c r="B16" s="22">
        <v>1</v>
      </c>
      <c r="C16" s="23">
        <f t="shared" si="2"/>
        <v>62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 t="shared" si="4"/>
        <v>0</v>
      </c>
      <c r="L16" s="23">
        <f t="shared" si="5"/>
        <v>0</v>
      </c>
      <c r="M16" s="24">
        <f t="shared" si="0"/>
        <v>0</v>
      </c>
      <c r="N16" s="24">
        <f t="shared" si="8"/>
        <v>100</v>
      </c>
      <c r="O16" s="23"/>
      <c r="P16" s="23">
        <v>1</v>
      </c>
      <c r="Q16" s="23">
        <v>4.5</v>
      </c>
      <c r="R16" s="23">
        <f t="shared" si="6"/>
        <v>5.5</v>
      </c>
      <c r="S16" s="23">
        <f t="shared" si="7"/>
        <v>5.5</v>
      </c>
      <c r="T16" s="24">
        <f t="shared" si="1"/>
        <v>8.870967741935484</v>
      </c>
      <c r="U16" s="24">
        <f t="shared" si="9"/>
        <v>91.129032258064512</v>
      </c>
    </row>
    <row r="17" spans="1:21" hidden="1" x14ac:dyDescent="0.25">
      <c r="A17" s="21" t="s">
        <v>25</v>
      </c>
      <c r="B17" s="22"/>
      <c r="C17" s="23">
        <f t="shared" si="2"/>
        <v>0</v>
      </c>
      <c r="D17" s="23"/>
      <c r="E17" s="23"/>
      <c r="F17" s="23"/>
      <c r="G17" s="23">
        <f t="shared" si="3"/>
        <v>0</v>
      </c>
      <c r="H17" s="23"/>
      <c r="I17" s="23"/>
      <c r="J17" s="23"/>
      <c r="K17" s="23">
        <f t="shared" si="4"/>
        <v>0</v>
      </c>
      <c r="L17" s="23">
        <f t="shared" si="5"/>
        <v>0</v>
      </c>
      <c r="M17" s="24" t="e">
        <f t="shared" si="0"/>
        <v>#DIV/0!</v>
      </c>
      <c r="N17" s="24" t="e">
        <f t="shared" si="8"/>
        <v>#DIV/0!</v>
      </c>
      <c r="O17" s="23"/>
      <c r="P17" s="23"/>
      <c r="Q17" s="23"/>
      <c r="R17" s="23">
        <f t="shared" si="6"/>
        <v>0</v>
      </c>
      <c r="S17" s="23">
        <f t="shared" si="7"/>
        <v>0</v>
      </c>
      <c r="T17" s="24"/>
      <c r="U17" s="24"/>
    </row>
    <row r="18" spans="1:21" x14ac:dyDescent="0.25">
      <c r="A18" s="21" t="s">
        <v>26</v>
      </c>
      <c r="B18" s="22">
        <v>5</v>
      </c>
      <c r="C18" s="23">
        <f t="shared" si="2"/>
        <v>310</v>
      </c>
      <c r="D18" s="23"/>
      <c r="E18" s="23"/>
      <c r="F18" s="23"/>
      <c r="G18" s="23">
        <f t="shared" si="3"/>
        <v>0</v>
      </c>
      <c r="H18" s="23">
        <v>3</v>
      </c>
      <c r="I18" s="23">
        <v>2</v>
      </c>
      <c r="J18" s="23"/>
      <c r="K18" s="23">
        <f t="shared" si="4"/>
        <v>5</v>
      </c>
      <c r="L18" s="23">
        <f t="shared" si="5"/>
        <v>5</v>
      </c>
      <c r="M18" s="24">
        <f t="shared" si="0"/>
        <v>1.6129032258064515</v>
      </c>
      <c r="N18" s="24">
        <f t="shared" si="8"/>
        <v>98.387096774193552</v>
      </c>
      <c r="O18" s="23">
        <v>10</v>
      </c>
      <c r="P18" s="23">
        <v>3</v>
      </c>
      <c r="Q18" s="23">
        <v>24.5</v>
      </c>
      <c r="R18" s="23">
        <f t="shared" si="6"/>
        <v>37.5</v>
      </c>
      <c r="S18" s="23">
        <f t="shared" si="7"/>
        <v>42.5</v>
      </c>
      <c r="T18" s="24">
        <f t="shared" si="1"/>
        <v>13.709677419354838</v>
      </c>
      <c r="U18" s="24">
        <f t="shared" si="9"/>
        <v>86.290322580645167</v>
      </c>
    </row>
    <row r="19" spans="1:21" x14ac:dyDescent="0.25">
      <c r="B19" s="25">
        <f t="shared" ref="B19:L19" si="10">SUM(B9:B18)</f>
        <v>37</v>
      </c>
      <c r="C19" s="25">
        <f t="shared" si="10"/>
        <v>2294</v>
      </c>
      <c r="D19" s="26">
        <f t="shared" si="10"/>
        <v>30</v>
      </c>
      <c r="E19" s="26">
        <f t="shared" si="10"/>
        <v>31</v>
      </c>
      <c r="F19" s="26">
        <f t="shared" si="10"/>
        <v>14</v>
      </c>
      <c r="G19" s="26">
        <f t="shared" si="10"/>
        <v>75</v>
      </c>
      <c r="H19" s="26">
        <f t="shared" si="10"/>
        <v>19</v>
      </c>
      <c r="I19" s="26">
        <f t="shared" si="10"/>
        <v>21</v>
      </c>
      <c r="J19" s="26">
        <f t="shared" si="10"/>
        <v>19</v>
      </c>
      <c r="K19" s="26">
        <f t="shared" si="10"/>
        <v>59</v>
      </c>
      <c r="L19" s="26">
        <f t="shared" si="10"/>
        <v>134</v>
      </c>
      <c r="M19" s="27"/>
      <c r="N19" s="27"/>
      <c r="O19" s="26">
        <f>SUM(O9:O18)</f>
        <v>47.5</v>
      </c>
      <c r="P19" s="26">
        <f>SUM(P9:P18)</f>
        <v>29</v>
      </c>
      <c r="Q19" s="26">
        <f>SUM(Q9:Q18)</f>
        <v>114</v>
      </c>
      <c r="R19" s="26">
        <f>SUM(R9:R18)</f>
        <v>190.5</v>
      </c>
      <c r="S19" s="23">
        <f>SUM(S9:S18)</f>
        <v>324.5</v>
      </c>
      <c r="T19" s="24">
        <f t="shared" si="1"/>
        <v>14.145597210113339</v>
      </c>
      <c r="U19" s="24">
        <f t="shared" si="9"/>
        <v>85.854402789886663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2025-11-18T15:22:51Z</dcterms:created>
  <dcterms:modified xsi:type="dcterms:W3CDTF">2025-11-18T15:23:06Z</dcterms:modified>
</cp:coreProperties>
</file>