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1\"/>
    </mc:Choice>
  </mc:AlternateContent>
  <xr:revisionPtr revIDLastSave="0" documentId="8_{043250FE-E8CE-4E8C-A530-CB3017918DCB}" xr6:coauthVersionLast="46" xr6:coauthVersionMax="46" xr10:uidLastSave="{00000000-0000-0000-0000-000000000000}"/>
  <bookViews>
    <workbookView xWindow="-120" yWindow="-120" windowWidth="29040" windowHeight="15840" xr2:uid="{6581AB5E-FC67-418D-B823-B9DBE7466D44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R17" i="1"/>
  <c r="K17" i="1"/>
  <c r="G17" i="1"/>
  <c r="L17" i="1" s="1"/>
  <c r="R16" i="1"/>
  <c r="K16" i="1"/>
  <c r="G16" i="1"/>
  <c r="L16" i="1" s="1"/>
  <c r="R15" i="1"/>
  <c r="K15" i="1"/>
  <c r="G15" i="1"/>
  <c r="L15" i="1" s="1"/>
  <c r="R14" i="1"/>
  <c r="K14" i="1"/>
  <c r="G14" i="1"/>
  <c r="L14" i="1" s="1"/>
  <c r="R13" i="1"/>
  <c r="K13" i="1"/>
  <c r="G13" i="1"/>
  <c r="L13" i="1" s="1"/>
  <c r="R12" i="1"/>
  <c r="K12" i="1"/>
  <c r="G12" i="1"/>
  <c r="L12" i="1" s="1"/>
  <c r="R11" i="1"/>
  <c r="K11" i="1"/>
  <c r="G11" i="1"/>
  <c r="L11" i="1" s="1"/>
  <c r="R10" i="1"/>
  <c r="K10" i="1"/>
  <c r="G10" i="1"/>
  <c r="L10" i="1" s="1"/>
  <c r="R9" i="1"/>
  <c r="K9" i="1"/>
  <c r="K19" i="1" s="1"/>
  <c r="G9" i="1"/>
  <c r="G19" i="1" s="1"/>
  <c r="C8" i="1"/>
  <c r="C18" i="1" s="1"/>
  <c r="S11" i="1" l="1"/>
  <c r="S13" i="1"/>
  <c r="S15" i="1"/>
  <c r="S17" i="1"/>
  <c r="S10" i="1"/>
  <c r="S12" i="1"/>
  <c r="S14" i="1"/>
  <c r="S16" i="1"/>
  <c r="M18" i="1"/>
  <c r="N18" i="1" s="1"/>
  <c r="S18" i="1"/>
  <c r="T18" i="1" s="1"/>
  <c r="U18" i="1" s="1"/>
  <c r="C9" i="1"/>
  <c r="C10" i="1"/>
  <c r="M10" i="1" s="1"/>
  <c r="N10" i="1" s="1"/>
  <c r="C11" i="1"/>
  <c r="M11" i="1" s="1"/>
  <c r="N11" i="1" s="1"/>
  <c r="C12" i="1"/>
  <c r="M12" i="1" s="1"/>
  <c r="N12" i="1" s="1"/>
  <c r="C13" i="1"/>
  <c r="M13" i="1" s="1"/>
  <c r="N13" i="1" s="1"/>
  <c r="C14" i="1"/>
  <c r="M14" i="1" s="1"/>
  <c r="N14" i="1" s="1"/>
  <c r="C15" i="1"/>
  <c r="M15" i="1" s="1"/>
  <c r="N15" i="1" s="1"/>
  <c r="C16" i="1"/>
  <c r="C17" i="1"/>
  <c r="M17" i="1" s="1"/>
  <c r="N17" i="1" s="1"/>
  <c r="R19" i="1"/>
  <c r="L9" i="1"/>
  <c r="L19" i="1" l="1"/>
  <c r="M9" i="1"/>
  <c r="N9" i="1" s="1"/>
  <c r="C19" i="1"/>
  <c r="T14" i="1"/>
  <c r="U14" i="1" s="1"/>
  <c r="T12" i="1"/>
  <c r="U12" i="1" s="1"/>
  <c r="T10" i="1"/>
  <c r="U10" i="1" s="1"/>
  <c r="T17" i="1"/>
  <c r="U17" i="1" s="1"/>
  <c r="T15" i="1"/>
  <c r="U15" i="1" s="1"/>
  <c r="T13" i="1"/>
  <c r="U13" i="1" s="1"/>
  <c r="T11" i="1"/>
  <c r="U11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<sst xmlns="http://schemas.openxmlformats.org/spreadsheetml/2006/main" count="36" uniqueCount="27">
  <si>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</si>
  <si>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2° TRIMESTRE 2021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</si>
  <si>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</si>
  <si>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</si>
  <si>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</si>
  <si>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</si>
  <si>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</si>
  <si>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</si>
  <si>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</si>
  <si>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</si>
  <si>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</si>
  <si>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</si>
  <si>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</si>
  <si>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</si>
  <si>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APR</t>
  </si>
  <si>
    <t>MAG</t>
  </si>
  <si>
    <t>GIU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</si>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</sst>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_dati%20assenze%20operaz%20trasp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N"/>
      <sheetName val="FEBB"/>
      <sheetName val="MAR"/>
      <sheetName val="1 trim"/>
      <sheetName val="APR"/>
      <sheetName val="MAG"/>
      <sheetName val="GIUGNO"/>
      <sheetName val="2 trim"/>
      <sheetName val="LUGLIO"/>
      <sheetName val="AGOSTO"/>
      <sheetName val="SETT"/>
      <sheetName val="3 trim"/>
      <sheetName val="OTT"/>
      <sheetName val="NOV"/>
      <sheetName val="DIC"/>
      <sheetName val="4 trim"/>
    </sheetNames>
    <sheetDataSet>
      <sheetData sheetId="0"/>
      <sheetData sheetId="1"/>
      <sheetData sheetId="2"/>
      <sheetData sheetId="3"/>
      <sheetData sheetId="4">
        <row r="8">
          <cell r="C8">
            <v>21</v>
          </cell>
        </row>
      </sheetData>
      <sheetData sheetId="5">
        <row r="8">
          <cell r="C8">
            <v>21</v>
          </cell>
        </row>
      </sheetData>
      <sheetData sheetId="6">
        <row r="8">
          <cell r="C8">
            <v>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DA88-21A1-4F4A-8E7C-40B71FB23ED3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f>[1]APR!C8+[1]MAG!C8+[1]GIUGNO!C8</f>
        <v>63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126</v>
      </c>
      <c r="D9" s="24"/>
      <c r="E9" s="24"/>
      <c r="F9" s="24">
        <v>4</v>
      </c>
      <c r="G9" s="24">
        <f>D9+E9+F9</f>
        <v>4</v>
      </c>
      <c r="H9" s="24">
        <v>1</v>
      </c>
      <c r="I9" s="24"/>
      <c r="J9" s="24">
        <v>1</v>
      </c>
      <c r="K9" s="24">
        <f>H9+I9+J9</f>
        <v>2</v>
      </c>
      <c r="L9" s="24">
        <f>G9+K9</f>
        <v>6</v>
      </c>
      <c r="M9" s="25">
        <f t="shared" ref="M9:M18" si="0">L9/C9%</f>
        <v>4.7619047619047619</v>
      </c>
      <c r="N9" s="25">
        <f>100-M9</f>
        <v>95.238095238095241</v>
      </c>
      <c r="O9" s="24">
        <v>2</v>
      </c>
      <c r="P9" s="24">
        <v>2.5</v>
      </c>
      <c r="Q9" s="24">
        <v>0.5</v>
      </c>
      <c r="R9" s="24">
        <f>O9+P9+Q9</f>
        <v>5</v>
      </c>
      <c r="S9" s="24">
        <f>R9+L9</f>
        <v>11</v>
      </c>
      <c r="T9" s="25">
        <f t="shared" ref="T9:T19" si="1">S9/C9%</f>
        <v>8.7301587301587293</v>
      </c>
      <c r="U9" s="25">
        <f>100-T9</f>
        <v>91.269841269841265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252</v>
      </c>
      <c r="D10" s="24"/>
      <c r="E10" s="24"/>
      <c r="F10" s="24"/>
      <c r="G10" s="24">
        <f t="shared" ref="G10:G18" si="3">D10+E10+F10</f>
        <v>0</v>
      </c>
      <c r="H10" s="24">
        <v>1</v>
      </c>
      <c r="I10" s="24">
        <v>3</v>
      </c>
      <c r="J10" s="24"/>
      <c r="K10" s="24">
        <f t="shared" ref="K10:K18" si="4">H10+I10+J10</f>
        <v>4</v>
      </c>
      <c r="L10" s="24">
        <f t="shared" ref="L10:L18" si="5">G10+K10</f>
        <v>4</v>
      </c>
      <c r="M10" s="25">
        <f>L10/C10%</f>
        <v>1.5873015873015872</v>
      </c>
      <c r="N10" s="25">
        <f>100-M10</f>
        <v>98.412698412698418</v>
      </c>
      <c r="O10" s="24">
        <v>6.5</v>
      </c>
      <c r="P10" s="24">
        <v>5</v>
      </c>
      <c r="Q10" s="24">
        <v>10.5</v>
      </c>
      <c r="R10" s="24">
        <f t="shared" ref="R10:R18" si="6">O10+P10+Q10</f>
        <v>22</v>
      </c>
      <c r="S10" s="24">
        <f t="shared" ref="S10:S18" si="7">R10+L10</f>
        <v>26</v>
      </c>
      <c r="T10" s="25">
        <f>S10/C10%</f>
        <v>10.317460317460318</v>
      </c>
      <c r="U10" s="25">
        <f>100-T10</f>
        <v>89.682539682539684</v>
      </c>
    </row>
    <row r="11" spans="1:21" x14ac:dyDescent="0.25">
      <c r="A11" s="22" t="s">
        <v>19</v>
      </c>
      <c r="B11" s="23">
        <v>5</v>
      </c>
      <c r="C11" s="24">
        <f t="shared" si="2"/>
        <v>315</v>
      </c>
      <c r="D11" s="24">
        <v>3</v>
      </c>
      <c r="E11" s="24">
        <v>3</v>
      </c>
      <c r="F11" s="24">
        <v>5</v>
      </c>
      <c r="G11" s="24">
        <f t="shared" si="3"/>
        <v>11</v>
      </c>
      <c r="H11" s="24">
        <v>17</v>
      </c>
      <c r="I11" s="24">
        <v>13</v>
      </c>
      <c r="J11" s="24">
        <v>17</v>
      </c>
      <c r="K11" s="24">
        <f t="shared" si="4"/>
        <v>47</v>
      </c>
      <c r="L11" s="24">
        <f t="shared" si="5"/>
        <v>58</v>
      </c>
      <c r="M11" s="25">
        <f t="shared" si="0"/>
        <v>18.412698412698415</v>
      </c>
      <c r="N11" s="25">
        <f t="shared" ref="N11:N18" si="8">100-M11</f>
        <v>81.587301587301582</v>
      </c>
      <c r="O11" s="24">
        <v>7.5</v>
      </c>
      <c r="P11" s="24">
        <v>8.5</v>
      </c>
      <c r="Q11" s="24">
        <v>18</v>
      </c>
      <c r="R11" s="24">
        <f t="shared" si="6"/>
        <v>34</v>
      </c>
      <c r="S11" s="24">
        <f t="shared" si="7"/>
        <v>92</v>
      </c>
      <c r="T11" s="25">
        <f t="shared" si="1"/>
        <v>29.206349206349206</v>
      </c>
      <c r="U11" s="25">
        <f t="shared" ref="U11:U19" si="9">100-T11</f>
        <v>70.793650793650798</v>
      </c>
    </row>
    <row r="12" spans="1:21" x14ac:dyDescent="0.25">
      <c r="A12" s="22" t="s">
        <v>20</v>
      </c>
      <c r="B12" s="23">
        <v>8</v>
      </c>
      <c r="C12" s="24">
        <f t="shared" si="2"/>
        <v>504</v>
      </c>
      <c r="D12" s="24">
        <v>11</v>
      </c>
      <c r="E12" s="24">
        <v>10</v>
      </c>
      <c r="F12" s="24">
        <v>10</v>
      </c>
      <c r="G12" s="24">
        <f t="shared" si="3"/>
        <v>31</v>
      </c>
      <c r="H12" s="24">
        <v>4</v>
      </c>
      <c r="I12" s="24">
        <v>8</v>
      </c>
      <c r="J12" s="24">
        <v>2</v>
      </c>
      <c r="K12" s="24">
        <f t="shared" si="4"/>
        <v>14</v>
      </c>
      <c r="L12" s="24">
        <f t="shared" si="5"/>
        <v>45</v>
      </c>
      <c r="M12" s="25">
        <f t="shared" si="0"/>
        <v>8.9285714285714288</v>
      </c>
      <c r="N12" s="25">
        <f t="shared" si="8"/>
        <v>91.071428571428569</v>
      </c>
      <c r="O12" s="24">
        <v>9</v>
      </c>
      <c r="P12" s="24">
        <v>9</v>
      </c>
      <c r="Q12" s="24">
        <v>12.5</v>
      </c>
      <c r="R12" s="24">
        <f t="shared" si="6"/>
        <v>30.5</v>
      </c>
      <c r="S12" s="24">
        <f t="shared" si="7"/>
        <v>75.5</v>
      </c>
      <c r="T12" s="25">
        <f t="shared" si="1"/>
        <v>14.980158730158729</v>
      </c>
      <c r="U12" s="25">
        <f t="shared" si="9"/>
        <v>85.019841269841265</v>
      </c>
    </row>
    <row r="13" spans="1:21" x14ac:dyDescent="0.25">
      <c r="A13" s="22" t="s">
        <v>21</v>
      </c>
      <c r="B13" s="23">
        <v>1</v>
      </c>
      <c r="C13" s="24">
        <f t="shared" si="2"/>
        <v>63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>
        <v>3</v>
      </c>
      <c r="P13" s="24">
        <v>0.5</v>
      </c>
      <c r="Q13" s="24">
        <v>1.5</v>
      </c>
      <c r="R13" s="24">
        <f t="shared" si="6"/>
        <v>5</v>
      </c>
      <c r="S13" s="24">
        <f t="shared" si="7"/>
        <v>5</v>
      </c>
      <c r="T13" s="25">
        <f t="shared" si="1"/>
        <v>7.9365079365079367</v>
      </c>
      <c r="U13" s="25">
        <f t="shared" si="9"/>
        <v>92.063492063492063</v>
      </c>
    </row>
    <row r="14" spans="1:21" x14ac:dyDescent="0.25">
      <c r="A14" s="22" t="s">
        <v>22</v>
      </c>
      <c r="B14" s="23">
        <v>7</v>
      </c>
      <c r="C14" s="24">
        <f t="shared" si="2"/>
        <v>441</v>
      </c>
      <c r="D14" s="24"/>
      <c r="E14" s="24">
        <v>1</v>
      </c>
      <c r="F14" s="24"/>
      <c r="G14" s="24">
        <f t="shared" si="3"/>
        <v>1</v>
      </c>
      <c r="H14" s="24">
        <v>3</v>
      </c>
      <c r="I14" s="24">
        <v>3</v>
      </c>
      <c r="J14" s="24">
        <v>5</v>
      </c>
      <c r="K14" s="24">
        <f t="shared" si="4"/>
        <v>11</v>
      </c>
      <c r="L14" s="24">
        <f t="shared" si="5"/>
        <v>12</v>
      </c>
      <c r="M14" s="25">
        <f t="shared" si="0"/>
        <v>2.7210884353741496</v>
      </c>
      <c r="N14" s="25">
        <f t="shared" si="8"/>
        <v>97.278911564625844</v>
      </c>
      <c r="O14" s="24">
        <v>2</v>
      </c>
      <c r="P14" s="24">
        <v>5</v>
      </c>
      <c r="Q14" s="24">
        <v>15.5</v>
      </c>
      <c r="R14" s="24">
        <f t="shared" si="6"/>
        <v>22.5</v>
      </c>
      <c r="S14" s="24">
        <f t="shared" si="7"/>
        <v>34.5</v>
      </c>
      <c r="T14" s="25">
        <f t="shared" si="1"/>
        <v>7.8231292517006796</v>
      </c>
      <c r="U14" s="25">
        <f t="shared" si="9"/>
        <v>92.176870748299322</v>
      </c>
    </row>
    <row r="15" spans="1:21" x14ac:dyDescent="0.25">
      <c r="A15" s="22" t="s">
        <v>23</v>
      </c>
      <c r="B15" s="23">
        <v>5</v>
      </c>
      <c r="C15" s="24">
        <f t="shared" si="2"/>
        <v>315</v>
      </c>
      <c r="D15" s="24"/>
      <c r="E15" s="24">
        <v>2</v>
      </c>
      <c r="F15" s="24">
        <v>2</v>
      </c>
      <c r="G15" s="24">
        <f t="shared" si="3"/>
        <v>4</v>
      </c>
      <c r="H15" s="24">
        <v>5</v>
      </c>
      <c r="I15" s="24">
        <v>4</v>
      </c>
      <c r="J15" s="24">
        <v>3</v>
      </c>
      <c r="K15" s="24">
        <f t="shared" si="4"/>
        <v>12</v>
      </c>
      <c r="L15" s="24">
        <f t="shared" si="5"/>
        <v>16</v>
      </c>
      <c r="M15" s="25">
        <f t="shared" si="0"/>
        <v>5.0793650793650791</v>
      </c>
      <c r="N15" s="25">
        <f t="shared" si="8"/>
        <v>94.920634920634924</v>
      </c>
      <c r="O15" s="24">
        <v>7</v>
      </c>
      <c r="P15" s="24">
        <v>7</v>
      </c>
      <c r="Q15" s="24">
        <v>14</v>
      </c>
      <c r="R15" s="24">
        <f t="shared" si="6"/>
        <v>28</v>
      </c>
      <c r="S15" s="24">
        <f t="shared" si="7"/>
        <v>44</v>
      </c>
      <c r="T15" s="25">
        <f t="shared" si="1"/>
        <v>13.968253968253968</v>
      </c>
      <c r="U15" s="25">
        <f t="shared" si="9"/>
        <v>86.031746031746025</v>
      </c>
    </row>
    <row r="16" spans="1:21" x14ac:dyDescent="0.25">
      <c r="A16" s="22" t="s">
        <v>24</v>
      </c>
      <c r="B16" s="23">
        <v>1</v>
      </c>
      <c r="C16" s="24">
        <f t="shared" si="2"/>
        <v>63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>H16+I16+J16</f>
        <v>0</v>
      </c>
      <c r="L16" s="24">
        <f t="shared" si="5"/>
        <v>0</v>
      </c>
      <c r="M16" s="25"/>
      <c r="N16" s="25"/>
      <c r="O16" s="24">
        <v>3</v>
      </c>
      <c r="P16" s="24">
        <v>1</v>
      </c>
      <c r="Q16" s="24"/>
      <c r="R16" s="24">
        <f t="shared" si="6"/>
        <v>4</v>
      </c>
      <c r="S16" s="24">
        <f t="shared" si="7"/>
        <v>4</v>
      </c>
      <c r="T16" s="25"/>
      <c r="U16" s="25"/>
    </row>
    <row r="17" spans="1:21" hidden="1" x14ac:dyDescent="0.25">
      <c r="A17" s="22" t="s">
        <v>25</v>
      </c>
      <c r="B17" s="23"/>
      <c r="C17" s="24">
        <f t="shared" si="2"/>
        <v>0</v>
      </c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 t="e">
        <f t="shared" si="0"/>
        <v>#DIV/0!</v>
      </c>
      <c r="N17" s="25" t="e">
        <f t="shared" si="8"/>
        <v>#DIV/0!</v>
      </c>
      <c r="O17" s="24"/>
      <c r="P17" s="24"/>
      <c r="Q17" s="24"/>
      <c r="R17" s="24">
        <f t="shared" si="6"/>
        <v>0</v>
      </c>
      <c r="S17" s="24">
        <f t="shared" si="7"/>
        <v>0</v>
      </c>
      <c r="T17" s="25" t="e">
        <f t="shared" si="1"/>
        <v>#DIV/0!</v>
      </c>
      <c r="U17" s="25" t="e">
        <f t="shared" si="9"/>
        <v>#DIV/0!</v>
      </c>
    </row>
    <row r="18" spans="1:21" x14ac:dyDescent="0.25">
      <c r="A18" s="22" t="s">
        <v>26</v>
      </c>
      <c r="B18" s="23">
        <v>5</v>
      </c>
      <c r="C18" s="24">
        <f t="shared" si="2"/>
        <v>315</v>
      </c>
      <c r="D18" s="24"/>
      <c r="E18" s="24"/>
      <c r="F18" s="24"/>
      <c r="G18" s="24">
        <f t="shared" si="3"/>
        <v>0</v>
      </c>
      <c r="H18" s="24"/>
      <c r="I18" s="24">
        <v>1</v>
      </c>
      <c r="J18" s="24">
        <v>1</v>
      </c>
      <c r="K18" s="24">
        <f t="shared" si="4"/>
        <v>2</v>
      </c>
      <c r="L18" s="24">
        <f t="shared" si="5"/>
        <v>2</v>
      </c>
      <c r="M18" s="25">
        <f t="shared" si="0"/>
        <v>0.63492063492063489</v>
      </c>
      <c r="N18" s="25">
        <f t="shared" si="8"/>
        <v>99.365079365079367</v>
      </c>
      <c r="O18" s="24">
        <v>4.5</v>
      </c>
      <c r="P18" s="24">
        <v>4</v>
      </c>
      <c r="Q18" s="24">
        <v>8.5</v>
      </c>
      <c r="R18" s="24">
        <f t="shared" si="6"/>
        <v>17</v>
      </c>
      <c r="S18" s="24">
        <f t="shared" si="7"/>
        <v>19</v>
      </c>
      <c r="T18" s="25">
        <f t="shared" si="1"/>
        <v>6.0317460317460316</v>
      </c>
      <c r="U18" s="25">
        <f t="shared" si="9"/>
        <v>93.968253968253975</v>
      </c>
    </row>
    <row r="19" spans="1:21" x14ac:dyDescent="0.25">
      <c r="B19" s="26">
        <f t="shared" ref="B19:L19" si="10">SUM(B9:B18)</f>
        <v>38</v>
      </c>
      <c r="C19" s="26">
        <f t="shared" si="10"/>
        <v>2394</v>
      </c>
      <c r="D19" s="27">
        <f t="shared" si="10"/>
        <v>14</v>
      </c>
      <c r="E19" s="27">
        <f t="shared" si="10"/>
        <v>16</v>
      </c>
      <c r="F19" s="27">
        <f t="shared" si="10"/>
        <v>21</v>
      </c>
      <c r="G19" s="27">
        <f t="shared" si="10"/>
        <v>51</v>
      </c>
      <c r="H19" s="27">
        <f>SUM(H9:H18)</f>
        <v>31</v>
      </c>
      <c r="I19" s="27">
        <f>SUM(I9:I18)</f>
        <v>32</v>
      </c>
      <c r="J19" s="27">
        <f>SUM(J9:J18)</f>
        <v>29</v>
      </c>
      <c r="K19" s="27">
        <f t="shared" si="10"/>
        <v>92</v>
      </c>
      <c r="L19" s="27">
        <f t="shared" si="10"/>
        <v>143</v>
      </c>
      <c r="M19" s="28"/>
      <c r="N19" s="28"/>
      <c r="O19" s="27">
        <f>SUM(O9:O18)</f>
        <v>44.5</v>
      </c>
      <c r="P19" s="27">
        <f>SUM(P9:P18)</f>
        <v>42.5</v>
      </c>
      <c r="Q19" s="27">
        <f>SUM(Q9:Q18)</f>
        <v>81</v>
      </c>
      <c r="R19" s="27">
        <f>SUM(R9:R18)</f>
        <v>168</v>
      </c>
      <c r="S19" s="24">
        <f>SUM(S9:S18)</f>
        <v>311</v>
      </c>
      <c r="T19" s="25">
        <f t="shared" si="1"/>
        <v>12.990810359231411</v>
      </c>
      <c r="U19" s="25">
        <f t="shared" si="9"/>
        <v>87.009189640768597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2025-11-18T15:18:36Z</dcterms:created>
  <dcterms:modified xsi:type="dcterms:W3CDTF">2025-11-18T15:18:56Z</dcterms:modified>
</cp:coreProperties>
</file>