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1\"/>
    </mc:Choice>
  </mc:AlternateContent>
  <xr:revisionPtr revIDLastSave="0" documentId="8_{F477EB76-AFB5-4942-A98B-3D940C4E375D}" xr6:coauthVersionLast="46" xr6:coauthVersionMax="46" xr10:uidLastSave="{00000000-0000-0000-0000-000000000000}"/>
  <bookViews>
    <workbookView xWindow="-120" yWindow="-120" windowWidth="29040" windowHeight="15840" xr2:uid="{71F2FC41-E5E7-4BFB-AB33-7AA598A0AE5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9" i="1" s="1"/>
  <c r="G9" i="1"/>
  <c r="G19" i="1" s="1"/>
  <c r="C9" i="1"/>
  <c r="C19" i="1" s="1"/>
  <c r="S10" i="1" l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S18" i="1"/>
  <c r="T18" i="1" s="1"/>
  <c r="U18" i="1" s="1"/>
  <c r="R19" i="1"/>
  <c r="L9" i="1"/>
  <c r="L19" i="1" l="1"/>
  <c r="M9" i="1"/>
  <c r="N9" i="1" s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<sst xmlns="http://schemas.openxmlformats.org/spreadsheetml/2006/main" count="36" uniqueCount="27">
  <si>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</si>
  <si>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 xml:space="preserve">DATI RIFERITI AL 4° TRIMESTRE 2021 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</si>
  <si>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</si>
  <si>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</si>
  <si>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</si>
  <si>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</si>
  <si>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</si>
  <si>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</si>
  <si>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</si>
  <si>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</si>
  <si>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</si>
  <si>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</si>
  <si>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</si>
  <si>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</si>
  <si>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OTT</t>
  </si>
  <si>
    <t>NOV</t>
  </si>
  <si>
    <t>DIC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</si>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</sst>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EA3D-6088-462A-88B7-A3153AE98F3D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3" t="s">
        <v>15</v>
      </c>
      <c r="F7" s="13" t="s">
        <v>16</v>
      </c>
      <c r="G7" s="14"/>
      <c r="H7" s="13" t="s">
        <v>14</v>
      </c>
      <c r="I7" s="13" t="s">
        <v>15</v>
      </c>
      <c r="J7" s="13" t="s">
        <v>16</v>
      </c>
      <c r="K7" s="14"/>
      <c r="L7" s="11"/>
      <c r="M7" s="9"/>
      <c r="N7" s="9"/>
      <c r="O7" s="13" t="s">
        <v>14</v>
      </c>
      <c r="P7" s="13" t="s">
        <v>15</v>
      </c>
      <c r="Q7" s="13" t="s">
        <v>16</v>
      </c>
      <c r="R7" s="14"/>
      <c r="S7" s="9"/>
      <c r="T7" s="9"/>
      <c r="U7" s="9"/>
    </row>
    <row r="8" spans="1:21" x14ac:dyDescent="0.25">
      <c r="A8" s="15"/>
      <c r="B8" s="16"/>
      <c r="C8" s="17">
        <v>65</v>
      </c>
      <c r="D8" s="18"/>
      <c r="E8" s="19"/>
      <c r="F8" s="19"/>
      <c r="G8" s="20"/>
      <c r="H8" s="18"/>
      <c r="I8" s="19"/>
      <c r="J8" s="19"/>
      <c r="K8" s="20"/>
      <c r="L8" s="16"/>
      <c r="M8" s="9"/>
      <c r="N8" s="9"/>
      <c r="O8" s="18"/>
      <c r="P8" s="19"/>
      <c r="Q8" s="19"/>
      <c r="R8" s="20"/>
      <c r="S8" s="9"/>
      <c r="T8" s="9"/>
      <c r="U8" s="9"/>
    </row>
    <row r="9" spans="1:21" x14ac:dyDescent="0.25">
      <c r="A9" s="21" t="s">
        <v>17</v>
      </c>
      <c r="B9" s="22">
        <v>2</v>
      </c>
      <c r="C9" s="23">
        <f>$C$8*B9</f>
        <v>130</v>
      </c>
      <c r="D9" s="23"/>
      <c r="E9" s="23"/>
      <c r="F9" s="23"/>
      <c r="G9" s="23">
        <f>D9+E9+F9</f>
        <v>0</v>
      </c>
      <c r="H9" s="23"/>
      <c r="I9" s="23"/>
      <c r="J9" s="23"/>
      <c r="K9" s="23">
        <f>H9+I9+J9</f>
        <v>0</v>
      </c>
      <c r="L9" s="23">
        <f>G9+K9</f>
        <v>0</v>
      </c>
      <c r="M9" s="24">
        <f t="shared" ref="M9:M18" si="0">L9/C9%</f>
        <v>0</v>
      </c>
      <c r="N9" s="24">
        <f>100-M9</f>
        <v>100</v>
      </c>
      <c r="O9" s="23">
        <v>2.5</v>
      </c>
      <c r="P9" s="23"/>
      <c r="Q9" s="23">
        <v>6</v>
      </c>
      <c r="R9" s="23">
        <f>O9+P9+Q9</f>
        <v>8.5</v>
      </c>
      <c r="S9" s="23">
        <f>R9+L9</f>
        <v>8.5</v>
      </c>
      <c r="T9" s="24">
        <f t="shared" ref="T9:T19" si="1">S9/C9%</f>
        <v>6.5384615384615383</v>
      </c>
      <c r="U9" s="24">
        <f>100-T9</f>
        <v>93.461538461538467</v>
      </c>
    </row>
    <row r="10" spans="1:21" x14ac:dyDescent="0.25">
      <c r="A10" s="21" t="s">
        <v>18</v>
      </c>
      <c r="B10" s="22">
        <v>4</v>
      </c>
      <c r="C10" s="23">
        <f t="shared" ref="C10:C18" si="2">$C$8*B10</f>
        <v>260</v>
      </c>
      <c r="D10" s="23">
        <v>2</v>
      </c>
      <c r="E10" s="23"/>
      <c r="F10" s="23"/>
      <c r="G10" s="23">
        <f t="shared" ref="G10:G18" si="3">D10+E10+F10</f>
        <v>2</v>
      </c>
      <c r="H10" s="23">
        <v>1</v>
      </c>
      <c r="I10" s="23">
        <v>0.5</v>
      </c>
      <c r="J10" s="23">
        <v>1</v>
      </c>
      <c r="K10" s="23">
        <f t="shared" ref="K10:K18" si="4">H10+I10+J10</f>
        <v>2.5</v>
      </c>
      <c r="L10" s="23">
        <f t="shared" ref="L10:L18" si="5">G10+K10</f>
        <v>4.5</v>
      </c>
      <c r="M10" s="24">
        <f>L10/C10%</f>
        <v>1.7307692307692306</v>
      </c>
      <c r="N10" s="24">
        <f>100-M10</f>
        <v>98.269230769230774</v>
      </c>
      <c r="O10" s="23">
        <v>4.5</v>
      </c>
      <c r="P10" s="23">
        <v>2</v>
      </c>
      <c r="Q10" s="23">
        <v>13</v>
      </c>
      <c r="R10" s="23">
        <f t="shared" ref="R10:R18" si="6">O10+P10+Q10</f>
        <v>19.5</v>
      </c>
      <c r="S10" s="23">
        <f t="shared" ref="S10:S18" si="7">R10+L10</f>
        <v>24</v>
      </c>
      <c r="T10" s="24">
        <f>S10/C10%</f>
        <v>9.2307692307692299</v>
      </c>
      <c r="U10" s="24">
        <f>100-T10</f>
        <v>90.769230769230774</v>
      </c>
    </row>
    <row r="11" spans="1:21" x14ac:dyDescent="0.25">
      <c r="A11" s="21" t="s">
        <v>19</v>
      </c>
      <c r="B11" s="22">
        <v>5</v>
      </c>
      <c r="C11" s="23">
        <f t="shared" si="2"/>
        <v>325</v>
      </c>
      <c r="D11" s="23">
        <v>36</v>
      </c>
      <c r="E11" s="23">
        <v>13</v>
      </c>
      <c r="F11" s="23">
        <v>3</v>
      </c>
      <c r="G11" s="23">
        <f t="shared" si="3"/>
        <v>52</v>
      </c>
      <c r="H11" s="23">
        <v>2</v>
      </c>
      <c r="I11" s="23">
        <v>1</v>
      </c>
      <c r="J11" s="23"/>
      <c r="K11" s="23">
        <f t="shared" si="4"/>
        <v>3</v>
      </c>
      <c r="L11" s="23">
        <f t="shared" si="5"/>
        <v>55</v>
      </c>
      <c r="M11" s="24">
        <f t="shared" si="0"/>
        <v>16.923076923076923</v>
      </c>
      <c r="N11" s="24">
        <f t="shared" ref="N11:N18" si="8">100-M11</f>
        <v>83.07692307692308</v>
      </c>
      <c r="O11" s="23">
        <v>1.5</v>
      </c>
      <c r="P11" s="23">
        <v>5.5</v>
      </c>
      <c r="Q11" s="23">
        <v>22</v>
      </c>
      <c r="R11" s="23">
        <f t="shared" si="6"/>
        <v>29</v>
      </c>
      <c r="S11" s="23">
        <f t="shared" si="7"/>
        <v>84</v>
      </c>
      <c r="T11" s="24">
        <f t="shared" si="1"/>
        <v>25.846153846153847</v>
      </c>
      <c r="U11" s="24">
        <f t="shared" ref="U11:U19" si="9">100-T11</f>
        <v>74.15384615384616</v>
      </c>
    </row>
    <row r="12" spans="1:21" x14ac:dyDescent="0.25">
      <c r="A12" s="21" t="s">
        <v>20</v>
      </c>
      <c r="B12" s="22">
        <v>8</v>
      </c>
      <c r="C12" s="23">
        <f t="shared" si="2"/>
        <v>520</v>
      </c>
      <c r="D12" s="23"/>
      <c r="E12" s="23"/>
      <c r="F12" s="23">
        <v>1</v>
      </c>
      <c r="G12" s="23">
        <f t="shared" si="3"/>
        <v>1</v>
      </c>
      <c r="H12" s="23">
        <v>7</v>
      </c>
      <c r="I12" s="23"/>
      <c r="J12" s="23">
        <v>2</v>
      </c>
      <c r="K12" s="23">
        <f t="shared" si="4"/>
        <v>9</v>
      </c>
      <c r="L12" s="23">
        <f t="shared" si="5"/>
        <v>10</v>
      </c>
      <c r="M12" s="24">
        <f t="shared" si="0"/>
        <v>1.9230769230769229</v>
      </c>
      <c r="N12" s="24">
        <f t="shared" si="8"/>
        <v>98.07692307692308</v>
      </c>
      <c r="O12" s="23">
        <v>7.5</v>
      </c>
      <c r="P12" s="23">
        <v>6.5</v>
      </c>
      <c r="Q12" s="23">
        <v>32.5</v>
      </c>
      <c r="R12" s="23">
        <f t="shared" si="6"/>
        <v>46.5</v>
      </c>
      <c r="S12" s="23">
        <f t="shared" si="7"/>
        <v>56.5</v>
      </c>
      <c r="T12" s="24">
        <f t="shared" si="1"/>
        <v>10.865384615384615</v>
      </c>
      <c r="U12" s="24">
        <f t="shared" si="9"/>
        <v>89.134615384615387</v>
      </c>
    </row>
    <row r="13" spans="1:21" x14ac:dyDescent="0.25">
      <c r="A13" s="21" t="s">
        <v>21</v>
      </c>
      <c r="B13" s="22">
        <v>1</v>
      </c>
      <c r="C13" s="23">
        <f t="shared" si="2"/>
        <v>65</v>
      </c>
      <c r="D13" s="23"/>
      <c r="E13" s="23"/>
      <c r="F13" s="23"/>
      <c r="G13" s="23">
        <f t="shared" si="3"/>
        <v>0</v>
      </c>
      <c r="H13" s="23"/>
      <c r="I13" s="23"/>
      <c r="J13" s="23"/>
      <c r="K13" s="23">
        <f t="shared" si="4"/>
        <v>0</v>
      </c>
      <c r="L13" s="23">
        <f t="shared" si="5"/>
        <v>0</v>
      </c>
      <c r="M13" s="24">
        <f t="shared" si="0"/>
        <v>0</v>
      </c>
      <c r="N13" s="24">
        <f t="shared" si="8"/>
        <v>100</v>
      </c>
      <c r="O13" s="23">
        <v>0.5</v>
      </c>
      <c r="P13" s="23"/>
      <c r="Q13" s="23">
        <v>2</v>
      </c>
      <c r="R13" s="23">
        <f t="shared" si="6"/>
        <v>2.5</v>
      </c>
      <c r="S13" s="23">
        <f t="shared" si="7"/>
        <v>2.5</v>
      </c>
      <c r="T13" s="24">
        <f t="shared" si="1"/>
        <v>3.8461538461538458</v>
      </c>
      <c r="U13" s="24">
        <f t="shared" si="9"/>
        <v>96.15384615384616</v>
      </c>
    </row>
    <row r="14" spans="1:21" x14ac:dyDescent="0.25">
      <c r="A14" s="21" t="s">
        <v>22</v>
      </c>
      <c r="B14" s="22">
        <v>7</v>
      </c>
      <c r="C14" s="23">
        <f t="shared" si="2"/>
        <v>455</v>
      </c>
      <c r="D14" s="23"/>
      <c r="E14" s="23"/>
      <c r="F14" s="23"/>
      <c r="G14" s="23">
        <f t="shared" si="3"/>
        <v>0</v>
      </c>
      <c r="H14" s="23">
        <v>34</v>
      </c>
      <c r="I14" s="23">
        <v>3.5</v>
      </c>
      <c r="J14" s="23">
        <v>9</v>
      </c>
      <c r="K14" s="23">
        <f t="shared" si="4"/>
        <v>46.5</v>
      </c>
      <c r="L14" s="23">
        <f t="shared" si="5"/>
        <v>46.5</v>
      </c>
      <c r="M14" s="24">
        <f t="shared" si="0"/>
        <v>10.219780219780221</v>
      </c>
      <c r="N14" s="24">
        <f t="shared" si="8"/>
        <v>89.780219780219781</v>
      </c>
      <c r="O14" s="23">
        <v>7</v>
      </c>
      <c r="P14" s="23">
        <v>10.5</v>
      </c>
      <c r="Q14" s="23">
        <v>31.5</v>
      </c>
      <c r="R14" s="23">
        <f t="shared" si="6"/>
        <v>49</v>
      </c>
      <c r="S14" s="23">
        <f t="shared" si="7"/>
        <v>95.5</v>
      </c>
      <c r="T14" s="24">
        <f t="shared" si="1"/>
        <v>20.989010989010989</v>
      </c>
      <c r="U14" s="24">
        <f t="shared" si="9"/>
        <v>79.010989010989007</v>
      </c>
    </row>
    <row r="15" spans="1:21" x14ac:dyDescent="0.25">
      <c r="A15" s="21" t="s">
        <v>23</v>
      </c>
      <c r="B15" s="22">
        <v>5</v>
      </c>
      <c r="C15" s="23">
        <f t="shared" si="2"/>
        <v>325</v>
      </c>
      <c r="D15" s="23"/>
      <c r="E15" s="23"/>
      <c r="F15" s="23">
        <v>1</v>
      </c>
      <c r="G15" s="23">
        <f t="shared" si="3"/>
        <v>1</v>
      </c>
      <c r="H15" s="23">
        <v>3</v>
      </c>
      <c r="I15" s="23">
        <v>5</v>
      </c>
      <c r="J15" s="23">
        <v>8</v>
      </c>
      <c r="K15" s="23">
        <f t="shared" si="4"/>
        <v>16</v>
      </c>
      <c r="L15" s="23">
        <f t="shared" si="5"/>
        <v>17</v>
      </c>
      <c r="M15" s="24">
        <f t="shared" si="0"/>
        <v>5.2307692307692308</v>
      </c>
      <c r="N15" s="24">
        <f t="shared" si="8"/>
        <v>94.769230769230774</v>
      </c>
      <c r="O15" s="23">
        <v>4</v>
      </c>
      <c r="P15" s="23">
        <v>3.5</v>
      </c>
      <c r="Q15" s="23">
        <v>20</v>
      </c>
      <c r="R15" s="23">
        <f t="shared" si="6"/>
        <v>27.5</v>
      </c>
      <c r="S15" s="23">
        <f t="shared" si="7"/>
        <v>44.5</v>
      </c>
      <c r="T15" s="24">
        <f t="shared" si="1"/>
        <v>13.692307692307692</v>
      </c>
      <c r="U15" s="24">
        <f t="shared" si="9"/>
        <v>86.307692307692307</v>
      </c>
    </row>
    <row r="16" spans="1:21" x14ac:dyDescent="0.25">
      <c r="A16" s="21" t="s">
        <v>24</v>
      </c>
      <c r="B16" s="22">
        <v>1</v>
      </c>
      <c r="C16" s="23">
        <f t="shared" si="2"/>
        <v>65</v>
      </c>
      <c r="D16" s="23"/>
      <c r="E16" s="23"/>
      <c r="F16" s="23"/>
      <c r="G16" s="23">
        <f t="shared" si="3"/>
        <v>0</v>
      </c>
      <c r="H16" s="23"/>
      <c r="I16" s="23"/>
      <c r="J16" s="23"/>
      <c r="K16" s="23">
        <f t="shared" si="4"/>
        <v>0</v>
      </c>
      <c r="L16" s="23">
        <f t="shared" si="5"/>
        <v>0</v>
      </c>
      <c r="M16" s="24">
        <f t="shared" si="0"/>
        <v>0</v>
      </c>
      <c r="N16" s="24">
        <f t="shared" si="8"/>
        <v>100</v>
      </c>
      <c r="O16" s="23">
        <v>2</v>
      </c>
      <c r="P16" s="23"/>
      <c r="Q16" s="23">
        <v>7</v>
      </c>
      <c r="R16" s="23">
        <f t="shared" si="6"/>
        <v>9</v>
      </c>
      <c r="S16" s="23">
        <f t="shared" si="7"/>
        <v>9</v>
      </c>
      <c r="T16" s="24">
        <f t="shared" si="1"/>
        <v>13.846153846153845</v>
      </c>
      <c r="U16" s="24">
        <f t="shared" si="9"/>
        <v>86.15384615384616</v>
      </c>
    </row>
    <row r="17" spans="1:21" hidden="1" x14ac:dyDescent="0.25">
      <c r="A17" s="21" t="s">
        <v>25</v>
      </c>
      <c r="B17" s="22"/>
      <c r="C17" s="23">
        <f t="shared" si="2"/>
        <v>0</v>
      </c>
      <c r="D17" s="23"/>
      <c r="E17" s="23"/>
      <c r="F17" s="23"/>
      <c r="G17" s="23">
        <f t="shared" si="3"/>
        <v>0</v>
      </c>
      <c r="H17" s="23"/>
      <c r="I17" s="23"/>
      <c r="J17" s="23"/>
      <c r="K17" s="23">
        <f t="shared" si="4"/>
        <v>0</v>
      </c>
      <c r="L17" s="23">
        <f t="shared" si="5"/>
        <v>0</v>
      </c>
      <c r="M17" s="24" t="e">
        <f t="shared" si="0"/>
        <v>#DIV/0!</v>
      </c>
      <c r="N17" s="24" t="e">
        <f t="shared" si="8"/>
        <v>#DIV/0!</v>
      </c>
      <c r="O17" s="23"/>
      <c r="P17" s="23"/>
      <c r="Q17" s="23"/>
      <c r="R17" s="23">
        <f t="shared" si="6"/>
        <v>0</v>
      </c>
      <c r="S17" s="23">
        <f t="shared" si="7"/>
        <v>0</v>
      </c>
      <c r="T17" s="24"/>
      <c r="U17" s="24"/>
    </row>
    <row r="18" spans="1:21" x14ac:dyDescent="0.25">
      <c r="A18" s="21" t="s">
        <v>26</v>
      </c>
      <c r="B18" s="22">
        <v>5</v>
      </c>
      <c r="C18" s="23">
        <f t="shared" si="2"/>
        <v>325</v>
      </c>
      <c r="D18" s="23"/>
      <c r="E18" s="23"/>
      <c r="F18" s="23"/>
      <c r="G18" s="23">
        <f t="shared" si="3"/>
        <v>0</v>
      </c>
      <c r="H18" s="23"/>
      <c r="I18" s="23"/>
      <c r="J18" s="23"/>
      <c r="K18" s="23">
        <f t="shared" si="4"/>
        <v>0</v>
      </c>
      <c r="L18" s="23">
        <f t="shared" si="5"/>
        <v>0</v>
      </c>
      <c r="M18" s="24">
        <f t="shared" si="0"/>
        <v>0</v>
      </c>
      <c r="N18" s="24">
        <f t="shared" si="8"/>
        <v>100</v>
      </c>
      <c r="O18" s="23">
        <v>2.5</v>
      </c>
      <c r="P18" s="23">
        <v>5</v>
      </c>
      <c r="Q18" s="23">
        <v>19.5</v>
      </c>
      <c r="R18" s="23">
        <f t="shared" si="6"/>
        <v>27</v>
      </c>
      <c r="S18" s="23">
        <f t="shared" si="7"/>
        <v>27</v>
      </c>
      <c r="T18" s="24">
        <f t="shared" si="1"/>
        <v>8.3076923076923084</v>
      </c>
      <c r="U18" s="24">
        <f t="shared" si="9"/>
        <v>91.692307692307693</v>
      </c>
    </row>
    <row r="19" spans="1:21" x14ac:dyDescent="0.25">
      <c r="B19" s="25">
        <f t="shared" ref="B19:L19" si="10">SUM(B9:B18)</f>
        <v>38</v>
      </c>
      <c r="C19" s="25">
        <f t="shared" si="10"/>
        <v>2470</v>
      </c>
      <c r="D19" s="26">
        <f t="shared" si="10"/>
        <v>38</v>
      </c>
      <c r="E19" s="26">
        <f t="shared" si="10"/>
        <v>13</v>
      </c>
      <c r="F19" s="26">
        <f t="shared" si="10"/>
        <v>5</v>
      </c>
      <c r="G19" s="26">
        <f t="shared" si="10"/>
        <v>56</v>
      </c>
      <c r="H19" s="26">
        <f t="shared" si="10"/>
        <v>47</v>
      </c>
      <c r="I19" s="26">
        <f t="shared" si="10"/>
        <v>10</v>
      </c>
      <c r="J19" s="26">
        <f t="shared" si="10"/>
        <v>20</v>
      </c>
      <c r="K19" s="26">
        <f t="shared" si="10"/>
        <v>77</v>
      </c>
      <c r="L19" s="26">
        <f t="shared" si="10"/>
        <v>133</v>
      </c>
      <c r="M19" s="27"/>
      <c r="N19" s="27"/>
      <c r="O19" s="26">
        <f>SUM(O9:O18)</f>
        <v>32</v>
      </c>
      <c r="P19" s="26">
        <f>SUM(P9:P18)</f>
        <v>33</v>
      </c>
      <c r="Q19" s="26">
        <f>SUM(Q9:Q18)</f>
        <v>153.5</v>
      </c>
      <c r="R19" s="26">
        <f>SUM(R9:R18)</f>
        <v>218.5</v>
      </c>
      <c r="S19" s="23">
        <f>SUM(S9:S18)</f>
        <v>351.5</v>
      </c>
      <c r="T19" s="24">
        <f t="shared" si="1"/>
        <v>14.230769230769232</v>
      </c>
      <c r="U19" s="24">
        <f t="shared" si="9"/>
        <v>85.769230769230774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2025-11-18T15:19:32Z</dcterms:created>
  <dcterms:modified xsi:type="dcterms:W3CDTF">2025-11-18T15:19:50Z</dcterms:modified>
</cp:coreProperties>
</file>