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shortcut-targets-by-id\1gUkX-rVQ1c50_b5HlgxDmmkvZK6HH0KK\7. Personali\1. Progetti_Personali\# Bertocchi\Comuni-Borno-Malegno-OIV\Sistema valutazione 2025\Definitivo\"/>
    </mc:Choice>
  </mc:AlternateContent>
  <xr:revisionPtr revIDLastSave="0" documentId="13_ncr:1_{9B08F093-024C-418B-9DF3-899972865A01}" xr6:coauthVersionLast="47" xr6:coauthVersionMax="47" xr10:uidLastSave="{00000000-0000-0000-0000-000000000000}"/>
  <bookViews>
    <workbookView xWindow="-110" yWindow="-110" windowWidth="19420" windowHeight="11500" xr2:uid="{00000000-000D-0000-FFFF-FFFF00000000}"/>
  </bookViews>
  <sheets>
    <sheet name="ESEMPIO Scheda valutazione" sheetId="4" r:id="rId1"/>
    <sheet name="MODELLO Scheda valutazione " sheetId="5" state="hidden" r:id="rId2"/>
    <sheet name="Scale valutazione" sheetId="2" r:id="rId3"/>
    <sheet name="Framework"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4" l="1"/>
  <c r="C22" i="4"/>
  <c r="H21" i="4"/>
  <c r="H18" i="4"/>
  <c r="G73" i="4" l="1"/>
  <c r="H72" i="4"/>
  <c r="G66" i="4"/>
  <c r="H62" i="4"/>
  <c r="H58" i="4"/>
  <c r="H54" i="4"/>
  <c r="H50" i="4"/>
  <c r="H42" i="4"/>
  <c r="C78" i="4"/>
  <c r="F71" i="5" l="1"/>
  <c r="D63" i="5"/>
  <c r="D62" i="5"/>
  <c r="D61" i="5"/>
  <c r="D60" i="5"/>
  <c r="D59" i="5"/>
  <c r="D58" i="5"/>
  <c r="D57" i="5"/>
  <c r="D56" i="5"/>
  <c r="D55" i="5"/>
  <c r="D54" i="5"/>
  <c r="D53" i="5"/>
  <c r="D52" i="5"/>
  <c r="D51" i="5"/>
  <c r="D50" i="5"/>
  <c r="D49" i="5"/>
  <c r="D48" i="5"/>
  <c r="H37" i="5"/>
  <c r="H34" i="5"/>
  <c r="H17" i="4"/>
  <c r="H19" i="4"/>
  <c r="H20" i="4"/>
  <c r="H16" i="4"/>
  <c r="F73" i="4" l="1"/>
  <c r="H66" i="4"/>
  <c r="F66" i="4"/>
  <c r="D65" i="4"/>
  <c r="H64" i="4"/>
  <c r="D64" i="4"/>
  <c r="D63" i="4"/>
  <c r="D62" i="4"/>
  <c r="D61" i="4"/>
  <c r="H60" i="4"/>
  <c r="D60" i="4"/>
  <c r="D59" i="4"/>
  <c r="D58" i="4"/>
  <c r="D57" i="4"/>
  <c r="H56" i="4"/>
  <c r="D56" i="4"/>
  <c r="D55" i="4"/>
  <c r="D54" i="4"/>
  <c r="D53" i="4"/>
  <c r="H52" i="4"/>
  <c r="D52" i="4"/>
  <c r="D51" i="4"/>
  <c r="D50" i="4"/>
  <c r="H44" i="4"/>
  <c r="C42" i="4"/>
  <c r="H39" i="4"/>
  <c r="H36" i="4"/>
  <c r="H33" i="4"/>
  <c r="H30" i="4"/>
  <c r="H24" i="4"/>
  <c r="B11" i="4"/>
  <c r="H73" i="4" l="1"/>
  <c r="C79" i="4"/>
  <c r="C81" i="4" s="1"/>
  <c r="H43" i="4"/>
  <c r="H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50" authorId="0" shapeId="0" xr:uid="{F91793F6-1EC0-4A36-B23A-A49F35EEF555}">
      <text>
        <r>
          <rPr>
            <b/>
            <sz val="9"/>
            <color indexed="81"/>
            <rFont val="Tahoma"/>
            <family val="2"/>
          </rPr>
          <t>Leggere e comprendere le caratteristiche del contesto di riferimento e gli eventuali
cambiamenti in atto, per adattarsi e agire in modo consapevole.</t>
        </r>
      </text>
    </comment>
    <comment ref="B51" authorId="0" shapeId="0" xr:uid="{AEBB6389-F43E-493E-BC55-B72330B8AD03}">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52" authorId="0" shapeId="0" xr:uid="{36AAAB0E-10E4-4F36-A651-40D10DC75329}">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53" authorId="0" shapeId="0" xr:uid="{0FD84C4F-6F14-4F34-947C-23CDEF5FEF8B}">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54" authorId="0" shapeId="0" xr:uid="{780F6B6C-CC96-4FFC-8E8F-91DEA5D6B5FE}">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55" authorId="0" shapeId="0" xr:uid="{7A9E56AE-2812-4B83-8FAB-BA582488DE96}">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56" authorId="0" shapeId="0" xr:uid="{843E21A0-BF4E-45E0-8E4A-92FC27171304}">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57" authorId="0" shapeId="0" xr:uid="{A2C3AA62-23AC-4B2A-8046-993457DF65B6}">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58" authorId="0" shapeId="0" xr:uid="{1CAF951E-AC1D-48F5-A6EE-F72C1D5513CC}">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59" authorId="0" shapeId="0" xr:uid="{0F240BD2-DB51-4903-AE41-633C7E338A93}">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60" authorId="0" shapeId="0" xr:uid="{E1664C87-4722-423B-A532-195BF5A6FB7B}">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61" authorId="0" shapeId="0" xr:uid="{AD234F8B-699C-41BF-B2BB-8CD25CD43EAF}">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62" authorId="0" shapeId="0" xr:uid="{F6E1E75F-2B17-4E17-82DE-22A243D6CA0E}">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63" authorId="0" shapeId="0" xr:uid="{7AB16B8C-09BA-43A8-8B54-B26B094D1BC2}">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64" authorId="0" shapeId="0" xr:uid="{21A0D39F-6F18-4781-9E4D-C6F3E6048C1F}">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65" authorId="0" shapeId="0" xr:uid="{449D989F-7D26-45D1-923D-6C56985438A7}">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 ref="B72" authorId="0" shapeId="0" xr:uid="{ACFFFC40-13BA-4142-9571-8AEDD83C70EA}">
      <text>
        <r>
          <rPr>
            <b/>
            <sz val="9"/>
            <color indexed="81"/>
            <rFont val="Tahoma"/>
            <family val="2"/>
          </rPr>
          <t>Utilizzare la valutazione come leva per:
- orientare l'azione dei gruppi di lavoro verso il raggiungimento degli obiettivi dell'organizzazione
- sostenere la crescita e lo sviluppo professionale dei collaboratori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48" authorId="0" shapeId="0" xr:uid="{C3C93720-0205-41CF-905E-0F6D9A38BDAF}">
      <text>
        <r>
          <rPr>
            <b/>
            <sz val="9"/>
            <color indexed="81"/>
            <rFont val="Tahoma"/>
            <family val="2"/>
          </rPr>
          <t>Leggere e comprendere le caratteristiche del contesto di riferimento e gli eventuali
cambiamenti in atto, per adattarsi e agire in modo consapevole.</t>
        </r>
      </text>
    </comment>
    <comment ref="B49" authorId="0" shapeId="0" xr:uid="{3DB316D3-B02D-4490-B96F-6A9CB61FC732}">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50" authorId="0" shapeId="0" xr:uid="{CADBC612-49DB-47E2-A721-63439E3830F4}">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51" authorId="0" shapeId="0" xr:uid="{37120F44-0419-41AC-869B-A1DCF352915A}">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52" authorId="0" shapeId="0" xr:uid="{CE6F3EB6-D054-4667-8B76-79E96892C544}">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53" authorId="0" shapeId="0" xr:uid="{EC613F1B-31CA-407B-8CD7-16267AF2B082}">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54" authorId="0" shapeId="0" xr:uid="{0E0246BE-5821-4CB1-A68B-99EBC46B08F1}">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55" authorId="0" shapeId="0" xr:uid="{70B7BAD1-0D1F-42E4-8CCE-D3962984F091}">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56" authorId="0" shapeId="0" xr:uid="{B8E2403B-73DB-4BE1-BEB7-128060FA8990}">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57" authorId="0" shapeId="0" xr:uid="{E6A2F61F-9589-450E-AD6B-A0E067738377}">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58" authorId="0" shapeId="0" xr:uid="{03B0B4B6-CBC2-4BAE-8DE3-109031B9ACCA}">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59" authorId="0" shapeId="0" xr:uid="{899075A9-1920-4926-B8D7-525A79164B77}">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60" authorId="0" shapeId="0" xr:uid="{FE08ED80-EBEB-403A-A29D-74291852F921}">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61" authorId="0" shapeId="0" xr:uid="{B6AA86A0-64CB-4ED0-B172-A7EFD04EB591}">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62" authorId="0" shapeId="0" xr:uid="{B128641A-9F7E-4AED-A5A2-A7E5390B82E4}">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63" authorId="0" shapeId="0" xr:uid="{A9010DAC-06CA-4400-9C6B-3462A79F8DAA}">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 ref="B70" authorId="0" shapeId="0" xr:uid="{B0B1769C-AA92-4D3C-ABBE-D2A909BD135E}">
      <text>
        <r>
          <rPr>
            <b/>
            <sz val="9"/>
            <color indexed="81"/>
            <rFont val="Tahoma"/>
            <family val="2"/>
          </rPr>
          <t>Utilizzare la valutazione come leva per:
- orientare l'azione dei gruppi di lavoro verso il raggiungimento degli obiettivi dell'organizzazione
- sostenere la crescita e lo sviluppo professionale dei collaboratori</t>
        </r>
      </text>
    </comment>
  </commentList>
</comments>
</file>

<file path=xl/sharedStrings.xml><?xml version="1.0" encoding="utf-8"?>
<sst xmlns="http://schemas.openxmlformats.org/spreadsheetml/2006/main" count="515" uniqueCount="222">
  <si>
    <t>Area</t>
  </si>
  <si>
    <t>Comportamento</t>
  </si>
  <si>
    <t>Livello atteso</t>
  </si>
  <si>
    <t>Peso %</t>
  </si>
  <si>
    <t>Valutazione</t>
  </si>
  <si>
    <t>Capire il contesto pubblico</t>
  </si>
  <si>
    <t>Consapevolezza del contesto</t>
  </si>
  <si>
    <t>Avanzato</t>
  </si>
  <si>
    <t>Soluzione dei problemi</t>
  </si>
  <si>
    <t>Intermedio</t>
  </si>
  <si>
    <t>Consapevolezza digitale</t>
  </si>
  <si>
    <t>Orientamento all’apprendimento</t>
  </si>
  <si>
    <t>Interagire nel contesto pubblico</t>
  </si>
  <si>
    <t>Comunicazione</t>
  </si>
  <si>
    <t>X</t>
  </si>
  <si>
    <t>Collaborazione</t>
  </si>
  <si>
    <t>Orientamento al servizio</t>
  </si>
  <si>
    <t>Gestione delle emozioni</t>
  </si>
  <si>
    <t>Realizzare il valore pubblico</t>
  </si>
  <si>
    <t>Affidabilità</t>
  </si>
  <si>
    <t>Accuratezza</t>
  </si>
  <si>
    <t>Iniziativa</t>
  </si>
  <si>
    <t>Orientamento al risultato</t>
  </si>
  <si>
    <t>Gestire le risorse pubbliche</t>
  </si>
  <si>
    <t>Gestione dei processi</t>
  </si>
  <si>
    <t>Guida del gruppo</t>
  </si>
  <si>
    <t>Base</t>
  </si>
  <si>
    <t>Sviluppo dei collaboratori</t>
  </si>
  <si>
    <t>Ottimizzazione delle risorse</t>
  </si>
  <si>
    <t>Valutazione complessiva</t>
  </si>
  <si>
    <t>Punteggio finale</t>
  </si>
  <si>
    <t>Descrizione del giudizio di valutazione</t>
  </si>
  <si>
    <t>Punteggio minimo</t>
  </si>
  <si>
    <t>(&gt;=)</t>
  </si>
  <si>
    <t xml:space="preserve">Punteggio massimo </t>
  </si>
  <si>
    <t>(&lt;)</t>
  </si>
  <si>
    <t>Descrizione</t>
  </si>
  <si>
    <t>Insoddisfacente</t>
  </si>
  <si>
    <t>L'interessato è stato oggetto di contestazioni disciplinari, e il suo apporto è stato insoddisfacente, creando gravi difficoltà al proprio dirigente o al proprio gruppo di lavoro nel raggiungimento degli obiettivi.</t>
  </si>
  <si>
    <t>Migliorabile</t>
  </si>
  <si>
    <t>L'interessato ha dato un apporto non adeguato ed è stato oggetto di osservazioni rispetto al proprio rendimento durante l'anno. E' atteso un miglioramento significativo da perseguire nel prossimo periodo.</t>
  </si>
  <si>
    <t>Adeguato</t>
  </si>
  <si>
    <t xml:space="preserve">L'interessato ha dato un apporto adeguato, nei limiti dei compiti strettamente assegnati. Vi sono ancora significativi margini di miglioramento con riferimento alla qualità delle prestazioni rese e ad un apporto più attivo e partecipativo nell'ambito del gruppo di lavoro. </t>
  </si>
  <si>
    <t>Buono</t>
  </si>
  <si>
    <t>L'interessato ha fornito un apporto quantitativamente o qualitativamente apprezzabile. Vi sono ancora residui margini di miglioramento</t>
  </si>
  <si>
    <t>Ottimo</t>
  </si>
  <si>
    <t>L'interessato ha dato il proprio apporto in modo attivo e propositivo, pienamente in linea con le attese del dirigente di riferimento e del gruppo di lavoro.</t>
  </si>
  <si>
    <t>Eccellente</t>
  </si>
  <si>
    <t>L'interessato ha dato il proprio apporto in modo attivo e propositivo, soddisfacendo pienamente le prestazioni attese e risultando determinante ai fini del raggiungimento degli obiettivi individuali assegnati.</t>
  </si>
  <si>
    <t>(&lt;=) 100%</t>
  </si>
  <si>
    <t>L'interessato è stato oggetto di contestazioni disciplinari, oppure la competenza dimostrata non  ha determinato nessun apporto alla struttura organizzativa ed è ampiamente inferiore al livello atteso per la posizione</t>
  </si>
  <si>
    <t>La competenza dimostrata dall'interessato  è stata oggetto di ripetute osservazioni durante l'anno ed è atteso un miglioramento significativo da perseguire nel prossimo periodo per raggiungere il livello minimo atteso per la posizione.</t>
  </si>
  <si>
    <t>La competenza dimostrata dall'interessato è adeguata al livello minimo atteso per la posizione, con significative prestazioni, ma necessita di ulteriore miglioramento</t>
  </si>
  <si>
    <t>La competenza dimostrata dall'interessato è caratterizzata da prestazioni quantitativamente o qualitativamente apprezzabili, in linea con il livello atteso per la posizione, con residui margini di miglioramento</t>
  </si>
  <si>
    <t>La competenza dimostrata dall'interessato è caratterizzata da prestazioni pienamente in linea con il livello atteso per la posizione, sia sotto il profilo qualitativo che sotto il profilo quantitativo.</t>
  </si>
  <si>
    <t>La competenza dimostrata dall'interessato è caratterizzata da prestazioni ineccepibili sia sotto il profilo quantitativo che qualitativo, superiori al livello atteso per la posizione, ovvero concorre a migliorare l'expertise dell'organizzazione</t>
  </si>
  <si>
    <t>Punteggio minimo
(&gt;=)</t>
  </si>
  <si>
    <t>Punteggio massimo
(&lt;)</t>
  </si>
  <si>
    <t>Performance individuale</t>
  </si>
  <si>
    <t>N.</t>
  </si>
  <si>
    <t>Livello</t>
  </si>
  <si>
    <t>Indicatori di comportamento</t>
  </si>
  <si>
    <t>Framework delle competenze professionali</t>
  </si>
  <si>
    <t>•	Comprende le regole e le procedure del contesto in cui svolge la propria attività lavorativa
•	Ha chiari i compiti e le aspettative nei suoi confronti
•	Riconosce i corretti interlocutori nel suo ambito di riferimento
•	Se richiesto, si adatta alle situazioni di cambiamento nelle attività e procedure</t>
  </si>
  <si>
    <t>•	Conosce le regole di funzionamento dell’organizzazione nel suo complesso
•	È consapevole dell’impatto della propria attività su quella degli altri 
•	Individua i corretti interlocutori organizzativi a cui rivolgersi per la soluzione delle problematiche
•	Riconosce le esigenze di cambiamento del contesto in cui opera</t>
  </si>
  <si>
    <t>•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t>
  </si>
  <si>
    <t>•	Riconosce le situazioni critiche e problematiche del suo lavoro
•	Raccoglie informazioni utili a comprendere meglio il problema
•	Identifica una possibile soluzione pratica al problema
•	È tempestivo nel comunicare il problema e la possibile ipotesi di soluzione</t>
  </si>
  <si>
    <t>•	Si accorge di eventuali situazioni critiche o problematiche, definendone il perimetro 
•	Approfondisce l’analisi raccogliendo dati e informazioni utili alla comprensione della situazione o del problema
•	Individua possibili alternative di soluzione del problema concrete e realizzabili
•	Propone tempestivamente ipotesi di soluzione coerenti con l'analisi effettuata</t>
  </si>
  <si>
    <t>•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t>
  </si>
  <si>
    <t>•	Comprende gli impatti che i nuovi strumenti digitali e le tecnologie hanno sull'operatività del suo lavoro
•	Mostra un atteggiamento aperto ai cambiamenti del suo lavoro connessi all’introduzione delle nuove tecnologie
•	Se guidato, modifica il proprio modo di lavorare adeguandosi alle nuove modalità di lavoro e ai nuovi strumenti
•	Affronta i problemi legati alla gestione delle nuove tecnologie in modo costruttivo e chiedendo supporto se necessario</t>
  </si>
  <si>
    <t>•	Comprende la rilevanza delle innovazioni tecnologiche per il suo settore
•	Mostra un atteggiamento di interesse e curiosità verso le innovazioni tecnologiche nel proprio settore
•	Si adegua rapidamente all’uso di nuovi strumenti e modalità di lavoro cogliendone i vantaggi nella gestione delle attività (efficienza, velocità etc.)
•	Affronta con entusiasmo le nuove richieste lavorative connesse all’uso delle tecnologie</t>
  </si>
  <si>
    <t>•	Comprende l’importanza e gli impatti dei processi di digitalizzazione per l’organizzazione e per i clienti interni/esterni
•	Individua possibili strumenti e soluzioni tecnologiche utili a migliorare l’efficienza e ottimizzare i processi, mettendo in discussione le modalità di lavoro consuete
•	Promuove con i diversi interlocutori le innovazioni da attuare, valorizzando i futuri benefici che potranno derivare da esse
•	Incoraggia i colleghi nell’adozione di strumenti e nuove modalità di lavoro connessi alle nuove tecnologie</t>
  </si>
  <si>
    <t>•	È consapevole delle proprie necessità di aggiornamento professionale
•	Accetta i feedback per correggere eventuali errori
•	Si concentra sull’acquisizione delle conoscenze e capacità tecniche necessarie al suo ruolo
•	Coglie le opportunità di apprendimento quando si presentano</t>
  </si>
  <si>
    <t>•	Apprende dall’esperienza nell’ottica di una più piena copertura del suo ruolo
•	Accoglie positivamente i feedback per avere un ritorno sul proprio operato
•	Ricerca attivamente opportunità di apprendere cose nuove
•	Struttura un progetto di crescita personale e professionale per la copertura del suo attuale ruolo</t>
  </si>
  <si>
    <t>•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t>
  </si>
  <si>
    <t>•	Si esprime in modo chiaro e lineare
•	Ascolta con attenzione le richieste degli interlocutori
•	Pone domande di chiarimento quando necessario
•	Risponde in modo appropriato alle domande dell’interlocutore</t>
  </si>
  <si>
    <t>•	Trasmette contenuti in modo chiaro ed esaustivo
•	Ascolta con attenzione le richieste dell’interlocutore ponendo domande di approfondimento
•	Comunica, attraverso il linguaggio verbale e non verbale, in modo appropriato al contesto
•	Risponde tempestivamente alle richieste dei diversi interlocutori prestando attenzione al loro feedback</t>
  </si>
  <si>
    <t>•	Esprime concetti complessi in modo chiaro e utilizzando uno stile di comunicazione efficace e credibile
•	Argomenta in modo convincente orientando gli interlocutori verso il risultato, evidenziando i punti di forza delle proprie opinioni
•	Adatta il linguaggio e lo stile di comunicazione verbale e non verbale tenendo conto del contesto, degli interlocutori e degli obiettivi dell’interazione
•	Verifica sistematicamente che la comunicazione sia chiara per entrambe le parti per evitare fraintendimenti</t>
  </si>
  <si>
    <t>•	Fornisce un contributo al lavoro comune
•	Condivide con i colleghi le informazioni utili al lavoro ed al raggiungimento degli obiettivi
•	Si integra con gli altri, mantenendo relazioni positive con colleghi e responsabili
•	Mantiene il dialogo anche davanti a differenze di opinione</t>
  </si>
  <si>
    <t>•	Partecipa attivamente al lavoro con i colleghi contribuendo al raggiungimento dell’obiettivo condiviso
•	Riconosce le competenze dei colleghi
•	Contribuisce alla costruzione di un clima di lavoro positivo
•	Agisce per ridurre le contrapposizioni e per individuare soluzioni condivise con gli interlocutori</t>
  </si>
  <si>
    <t>•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t>
  </si>
  <si>
    <t>•	Dimostra attenzione alle esigenze dei clienti/utenti interni ed esterni
•	Pone domande per approfondire le esigenze del cliente/utente così da comprenderle al meglio
•	Si attiva per fornire risposte alle aspettative dei clienti/utenti
•	In caso di insoddisfazione del cliente/utente, si attiva immediatamente per trovare una soluzione</t>
  </si>
  <si>
    <t>•	Comprende le esigenze e i bisogni dei clienti/utenti
•	Crea continui momenti di contatto e si mostra disponibile al dialogo con clienti/utenti
•	Elabora e concorda soluzioni in linea con le aspettative e i parametri di soddisfazione del cliente/utente
•	Monitora il grado di soddisfazione del cliente/utente e riconosce quando è necessario apportare miglioramenti</t>
  </si>
  <si>
    <t>•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t>
  </si>
  <si>
    <t>•	Riconosce i propri stati emotivi
•	Nelle situazioni di stress controlla le proprie reazioni emotive negative
•	Nei momenti di pressione e difficoltà, se necessario, si attiva per chiedere supporto
•	Mantiene la giusta distanza relazionale anche in situazioni di difficoltà emotiva</t>
  </si>
  <si>
    <t>•	Dimostra consapevolezza delle proprie emozioni
•	Calibra l’intensità e l’espressione delle sue emozioni in relazione alle diverse situazioni
•	Nelle situazioni di stress o pressione, ricerca modalità per limitare l’impatto negativo delle sue emozioni sulle attività lavorative
•	Mantiene modalità relazionali positive anche a fronte di conflitti</t>
  </si>
  <si>
    <t>•	Comprende l’impatto delle proprie emozioni sulle relazioni e sullo svolgimento delle attività
•	Affronta le situazioni incerte o sfidanti mantenendo la calma e la lucidità
•	Si impegna per mantenere un comportamento efficace e una prestazione inalterata anche in presenza di forti carichi emotivi o stress
•	Gestisce efficacemente le relazioni anche nei momenti di tensione, conflittualità o forte coinvolgimento emotivo</t>
  </si>
  <si>
    <t>•	Lavora rispettando le regole e le procedure organizzative
•	Porta avanti il suo lavoro seguendo le indicazioni ricevute
•	Svolge i compiti previsti rispettando gli impegni presi
•	Rispetta le consegne e le scadenze</t>
  </si>
  <si>
    <t>•	Incoraggia gli altri a seguire le regole e le procedure organizzative
•	Porta avanti il suo lavoro seriamente nell’interesse dell’amministrazione
•	Gestisce responsabilmente i margini di discrezionalità previsti
•	Si assume la responsabilità del proprio lavoro in coerenza con le scadenze e i risultati attesi</t>
  </si>
  <si>
    <t>•	Assume un comportamento coerente con le regole e i valori dell’ente, fungendo da modello per gli altri
•	Si assume la responsabilità del lavoro proprio e degli altri, anche in caso di errori
•	Opera in modo coerente e responsabile guadagnandosi la fiducia degli interlocutori
•	Garantisce lo svolgimento delle attività proprie e altrui nei tempi previsti, per tener fede agli impegni presi</t>
  </si>
  <si>
    <t>•	Opera in modo sistematico e ordinato nell’esecuzione dei compiti assegnati
•	Utilizza strumenti di lavoro a supporto delle proprie attività, così da lavorare in modo strutturato
•	Verifica il proprio lavoro, se sollecitato
•	Produce output completi e precisi</t>
  </si>
  <si>
    <t>•	Definisce un metodo di lavoro rigoroso e funzionale al corretto svolgimento delle sue attività
•	Agisce nel rispetto degli standard qualitativi e quantitativi richiesti
•	Controlla più volte l’esattezza delle informazioni e la precisione del proprio lavoro
•	Si attiva per correggere eventuali errori o scostamenti dagli standard attesi</t>
  </si>
  <si>
    <t>•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t>
  </si>
  <si>
    <t>•	Svolge le attività che gli vengono affidate senza necessità di ulteriori sollecitazioni
•	Vede come opportunità la possibilità di svolgere nuove attività
•	Propone idee e osservazioni su come svolgere le sue attività
•	Si mantiene attivo/a e interessato/a al suo lavoro</t>
  </si>
  <si>
    <t>•	Propone attività da realizzare nell’ambito del proprio ruolo
•	Accoglie positivamente incarichi impegnativi
•	Propone continuativamente idee e osservazioni nell’ambito della sua area di competenza
•	Trova autonomamente nuovi stimoli nel suo lavoro</t>
  </si>
  <si>
    <t>•	Propone attività da realizzare anche al di là del proprio ruolo riconoscendone i vantaggi possibili
•	Si propone per svolgere attività nuove e incarichi impegnativi
•	Avanza continuativamente idee, osservazioni e soluzioni per il proprio settore di appartenenza
•	Trova nuove modalità per rendere più stimolante il suo lavoro e quello degli altri</t>
  </si>
  <si>
    <t>•	Investe energia e impegno nelle attività di sua competenza
•	Garantisce il completamento dei compiti che gli vengono affidati
•	Agisce con tenacia anche a fronte di difficoltà
•	Lavora facendo riferimento a standard di prestazione definiti</t>
  </si>
  <si>
    <t>•	Investe energia e impegno nelle attività di sua competenza andando anche oltre quanto richiesto, se necessario
•	Garantisce il conseguimento dell’obiettivo assegnato
•	Mantiene l’impegno anche in presenza di ostacoli o criticità, perseverando nel raggiungimento del risultato
•	Lavora per migliorare costantemente gli standard della sua prestazione</t>
  </si>
  <si>
    <t>•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t>
  </si>
  <si>
    <t>•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t>
  </si>
  <si>
    <t>•	Programma le attività da svolgere coerentemente con gli obiettivi di breve-medio periodo
•	Definisce modalità e strumenti di lavoro coerenti con gli obiettivi da raggiungere
•	Elabora piani di lavoro tenendo conto di vincoli e opportunità presenti nella struttura
•	Individua ed utilizza indicatori a supporto del monitoraggio dei processi di lavoro</t>
  </si>
  <si>
    <t>•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t>
  </si>
  <si>
    <t>•	Trasmette al gruppo gli obiettivi dell’ufficio
•	Fornisce indicazioni chiare sulle attività da svolgere
•	Comunica al gruppo le informazioni utili allo svolgimento del lavoro
•	È attento al rispetto delle pari opportunità contrastando eventuali discriminazioni</t>
  </si>
  <si>
    <t>•	Coinvolge il gruppo negli obiettivi da raggiungere
•	Assegna le attività ai singoli in coerenza con gli obiettivi del gruppo
•	Facilita lo scambio e la condivisione di informazioni nel gruppo
•	Stimola attivamente l’apporto di tutti, favorendo l’inclusione</t>
  </si>
  <si>
    <t>•	Definisce e coinvolge il gruppo negli obiettivi generali e nelle strategie della struttura
•	Coordina le attività del gruppo, sia in presenza che a distanza
•	Promuove lo scambio e la condivisione di informazioni, favorendo il lavoro di squadra
•	Valorizza le differenze individuali come risorsa del gruppo</t>
  </si>
  <si>
    <t>•	Conosce le competenze di cui i suoi collaboratori sono portatori
•	Fornisce riscontri ai propri collaboratori in merito al lavoro svolto
•	Delega attività e compiti, esplicitando i risultati attesi
•	Fornisce ai collaboratori opportunità di apprendimento e aggiornamento professionale</t>
  </si>
  <si>
    <t>•	Riconosce le caratteristiche e le specificità dei diversi collaboratori
•	Fornisce feedback chiari e puntuali sulle attività svolte
•	Delega attività e responsabilità ai collaboratori commisurate alle loro competenze
•	Sostiene la motivazione e la crescita dei collaboratori con metodi e azioni mirate</t>
  </si>
  <si>
    <t>•	Riconosce i bisogni e le caratteristiche dei singoli collaboratori e li valorizza
•	Attua processi di valutazione equi e trasparenti, fornendo feedback puntuali e costruttivi
•	Delega compiti e responsabilità a supporto della crescita e della motivazione dei collaboratori
•	Struttura percorsi personalizzati di apprendimento e crescita dei collaboratori per promuoverne la motivazione e l’ingaggio</t>
  </si>
  <si>
    <t>•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t>
  </si>
  <si>
    <t>•	È consapevole dell’impatto della propria attività sulla dimensione economico finanziaria dell’ente
•	Gestisce in modo razionale ed efficiente le risorse materiali (spazi, strumentazioni) che ha a disposizione
•	Contribuisce alla definizione dei criteri di efficienza ed efficacia per l’impiego delle risorse dell’ente
•	Monitora i costi/ricavi economici delle attività presidiate</t>
  </si>
  <si>
    <t>•	Fa analisi di previsione circa futuri costi e ricavi 
•	Identifica nuove modalità per un impiego più efficiente delle risorse materiali (spazi, strumenti e tecnologie)
•	Individua criteri per valorizzare le risorse economiche, strumentali e materiali gestite, in linea con le strategie dell’ente
•	Monitora i costi/ricavi economici delle attività presidiate individuando azioni correttive per migliorare l'efficienza economica dei processi</t>
  </si>
  <si>
    <t>Descrizione comportamento</t>
  </si>
  <si>
    <t>Leggere e comprendere le caratteristiche del contesto di riferimento e gli eventuali
cambiamenti in atto, per adattarsi e agire in modo consapevole.</t>
  </si>
  <si>
    <t>Analizzare situazioni o problemi, definendone il perimetro e focalizzandone gli elementi rilevanti,
così da individuare tempestivamente soluzioni efficaci e rispondenti alle esigenze della situazione.</t>
  </si>
  <si>
    <t>Comprendere il valore e gli impatti dei processi di digitalizzazione della Pubblica
Amministrazione, dimostrando apertura all’innovazione tecnologica e promuovendo
l’introduzione di nuovi strumenti e modalità di lavoro.</t>
  </si>
  <si>
    <t>Dimostrare consapevolezza circa le conoscenze e competenze possedute e da consolidare, in
relazione anche alle richieste di ruolo, attivandosi con curiosità per individuare le modalità di
apprendimento continuo funzionali alla propria crescita professionale.</t>
  </si>
  <si>
    <t>Comunicare in modo chiaro ed efficace, adattando lo stile ai diversi contesti ed interlocutori;
ascoltare e coinvolgere l'interlocutore.</t>
  </si>
  <si>
    <t>Contribuire attivamente al raggiungimento di un risultato comune - interagendo con i colleghi
anche a distanza - attraverso la condivisione delle informazioni, la valorizzazione dell’apporto
altrui, la ricerca di sinergie e riducendo le conflittualità.</t>
  </si>
  <si>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</si>
  <si>
    <t>Portare avanti il lavoro seguendo le procedure e tenendo fede agli impegni presi nell’interesse
dell’amministrazione, facendosi carico delle attività da svolgere con serietà e senso di
responsabilità.</t>
  </si>
  <si>
    <t>Svolgere le proprie attività con precisione, metodo e attenzione riducendo il rischio di errori, così
da produrre risultati di qualità coerenti con le aspettative dell’organizzazione.</t>
  </si>
  <si>
    <t>Attivarsi in modo propositivo e cogliere le opportunità senza attendere input esterni, così da
influenzare gli eventi, piuttosto che reagire ad essi.</t>
  </si>
  <si>
    <t>Agire con determinazione al fine di indirizzare costantemente la propria attività al conseguimento
degli obiettivi previsti e migliorare costantemente gli standard qualitativi dell’azione pubblica,
investendo energie per il superamento di eventuali difficoltà.</t>
  </si>
  <si>
    <t>Strutturare processi di lavoro, pianificando, gestendo e monitorando efficacemente le attività,
tenendo conto di vincoli/opportunità e in coerenza con gli obiettivi da perseguire.</t>
  </si>
  <si>
    <t>Coordinare e coinvolgere il gruppo per il raggiungimento degli obiettivi, assegnando le attività,
favorendo l'inclusione, promuovendo la circolarità della comunicazione e il lavoro di squadra
anche a distanza.</t>
  </si>
  <si>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</si>
  <si>
    <t>Gestire le risorse economico-finanziarie, strumentali e tecnologiche secondo criteri di efficienza e
di efficacia, così da massimizzarne il valore.</t>
  </si>
  <si>
    <t>Descrizione livello atteso</t>
  </si>
  <si>
    <t>Riconoscere le proprie emozioni e il loro effetto sulla vita lavorativa, fronteggiando le situazioni
di pressione, difficoltà, conflitto, crisi o incertezza con equilibrio, calma e lucidità, al fine di
ridurre eventuali impatti negativi sulla prestazione e sulle relazioni.</t>
  </si>
  <si>
    <t>Responsabile</t>
  </si>
  <si>
    <t>Unità organizzativa</t>
  </si>
  <si>
    <t>1. Performance organizzativa</t>
  </si>
  <si>
    <t>2. Obiettivi individuali</t>
  </si>
  <si>
    <t>Ex - ante</t>
  </si>
  <si>
    <t>Ex - post</t>
  </si>
  <si>
    <t>Performance organizzativa</t>
  </si>
  <si>
    <t>Peso in % (a)</t>
  </si>
  <si>
    <t>Indicatori</t>
  </si>
  <si>
    <t>Target</t>
  </si>
  <si>
    <t>Risultato</t>
  </si>
  <si>
    <t>Valutazione da 0 a 10 (b)</t>
  </si>
  <si>
    <t>Valutazione ponderata (c=a*b)</t>
  </si>
  <si>
    <t>Performance dell'ente nel suo complesso</t>
  </si>
  <si>
    <t>Grado di attuazione degli obiettivi PEG/PP nel suo complesso</t>
  </si>
  <si>
    <t>&lt;=0</t>
  </si>
  <si>
    <t>Grado attuazione obblighi di pubblicazione e trasparenza (attestazione NDV)</t>
  </si>
  <si>
    <t>Grado attuazione misure prevenzione corruzione (Relazione annuale RPCT)</t>
  </si>
  <si>
    <t>Valutazione performance organizzativa</t>
  </si>
  <si>
    <t>Peso performance organizzativa</t>
  </si>
  <si>
    <t>Obiettivo</t>
  </si>
  <si>
    <t>Peso obiettivi</t>
  </si>
  <si>
    <t>Scheda di valutazione delle performance: Titolare di EQ</t>
  </si>
  <si>
    <t>4. Capacità di valutazione dei collaboratori</t>
  </si>
  <si>
    <t>Totale</t>
  </si>
  <si>
    <t>Pesatura degli ambiti di misurazione e valutazione</t>
  </si>
  <si>
    <t>Giudizio di valutazione</t>
  </si>
  <si>
    <t>3. Comportamenti (saper essere)</t>
  </si>
  <si>
    <t>Valutazione obiettivi individuali</t>
  </si>
  <si>
    <t>Osservazioni del valutatore</t>
  </si>
  <si>
    <t>Osservazioni del valutato</t>
  </si>
  <si>
    <t>Valutazione EX ante</t>
  </si>
  <si>
    <t>Nucleo di valutazione</t>
  </si>
  <si>
    <t>Data</t>
  </si>
  <si>
    <t>Valutazione EX post</t>
  </si>
  <si>
    <t>Titolare di EQ</t>
  </si>
  <si>
    <t>Capacità di valutazione dei collaboratori</t>
  </si>
  <si>
    <t>Valutazione comportamenti</t>
  </si>
  <si>
    <t>Valutazione capacità di valutazione dei collaboratori</t>
  </si>
  <si>
    <t>Peso % (a)</t>
  </si>
  <si>
    <t>Valutazione da 0 a 10</t>
  </si>
  <si>
    <t>3. Valutazione dei comportamenti</t>
  </si>
  <si>
    <t>Comportamenti</t>
  </si>
  <si>
    <t>2. Valutazione del conseguimento degli obiettivi individuali</t>
  </si>
  <si>
    <t>1. Valutazione del conseguimento della performance organizzativa</t>
  </si>
  <si>
    <t>La performance organizzativa si è rivelata insoddisfacente. La maggior parte degli indicatori di performance presenta risultati largamente inferiori rispetto ai valori attesi definiti in sede di programmazione.</t>
  </si>
  <si>
    <t>La performance organizzativa si è rivelata non adeguata e necessita di notevoli margini di miglioramento. Buona parte degli indicatori di performance presenta risultati largamente inferiori rispetto ai valori attesi definiti in sede di programmazione.</t>
  </si>
  <si>
    <t>La performance organizzativa si è rivelata adeguata, ma necessita di significativi margini di miglioramento. Buona parte degli indicatori di performance presenta risultati  inferiori rispetto ai valori attesi definiti in sede di programmazione.</t>
  </si>
  <si>
    <t>La performance organizzativa si è rivelata buona, ma sono possibili ulteriori margini di miglioramento per raggiungere i livelli attesi definiti in sede di programmazione. Alcuni indicatori di performance possono presentare risultati  inferiori o leggermente inferiori rispetto ai valori attesi.</t>
  </si>
  <si>
    <t>La performance organizzativa si è rivelata ottima, sostanzialmente in linea con i livelli attesi definiti in sede di programmazione. Alcuni indicatori di performance possono presentare risultati leggermente inferiori rispetto ai valori attesi, e sono possibili ulteriori residui miglioramenti.</t>
  </si>
  <si>
    <t>La performance organizzativa si è rivelata eccellente, pienamente in linea con i livelli attesi definiti in sede di programmazione. Gli scostamenti rispetto ai valori attesi, se rilevati, sono minimali. Alcuni indicatori possono presentare valori superiori rispetto a quelli attesi.</t>
  </si>
  <si>
    <t>Utilizzare la valutazione come leva per:
- orientare l'azione dei gruppi di lavoro verso il raggiungimento degli obiettivi dell'organizzazione
- sostenere la crescita e lo sviluppo professionale dei collaboratori</t>
  </si>
  <si>
    <t>•	Comunica gli obiettivi e i comportamenti attesi ai propri collaboratori entro i primi 2 mesi dell'anno
•	Gestisce i colloqui di feedback intermedi 
•	Gestisce i colloqui di valutazione con i dipendenti 
•	Fornisce la motivazione scritta delle valutazioni dei comportamenti al livello "Eccellente" e al livello "Migliorabile" o "Insoddisfacente" 
•	Garantisce un'adeguata differenziazione delle valutazioni, condividendo i criteri di valutazione con gli altri valutatori
•	Rispetta i tempi del ciclo della performance nelle fasi ex ante, in itinere ed ex post</t>
  </si>
  <si>
    <t>•	Comunica gli obiettivi e i comportamenti attesi ai propri collaboratori
•	Gestisce i colloqui di valutazione con i dipendenti 
•	Fornisce la motivazione scritta delle valutazioni dei comportamenti al livello "Eccellente" e al livello "Migliorabile" o "Insoddisfacente" 
•	Garantisce un'adeguata differenziazione delle valutazioni
•	Rispetta i tempi del ciclo della performance nelle fasi ex ante, in itinere ed ex post</t>
  </si>
  <si>
    <t>•	Comunica gli obiettivi e i comportamenti attesi ai propri collaboratori
•	Gestisce i colloqui di valutazione con i dipendenti 
•	Garantisce un'adeguata differenziazione delle valutazioni
•	Rispetta i tempi del ciclo della performance nelle fasi ex ante, in itinere ed ex post</t>
  </si>
  <si>
    <t>L'interessato ha gestito il processo di valutazione dei propri collaboratori manifestando carenze significative nel presidio della maggior parte dei requisiti richiesti. La performance realizzata è inferiore al livello atteso per la posizione.</t>
  </si>
  <si>
    <t>L'interessato ha gestito il processo di valutazione dei propri collaboratori garantendo un presidio adeguato della maggior parte dei requisiti richiesti. La performance realizzata è in linea con il livello minimo atteso per la posizione, con significativi margini di miglioramento sulla maggior parte dei requisiti.</t>
  </si>
  <si>
    <t>L'interessato ha gestito il processo di valutazione dei propri collaboratori garantendo un presidio in linea con il livello atteso per la posizione nella maggior parte dei requisiti richiesti. La performance realizzata è in linea con il livello atteso per la posizione, con residui margini di miglioramento su alcuni dei requisiti.</t>
  </si>
  <si>
    <t>L'interessato ha gestito il processo di valutazione dei propri collaboratori garantendo un presidio in linea con il livello atteso per la posizione in tutti i requisiti richiesti. La performance realizzata è pienamente linea con il livello atteso per la posizione.</t>
  </si>
  <si>
    <t>L'interessato ha gestito il processo di valutazione dei propri collaboratori garantendo un presidio in linea con il livello atteso per la posizione in tutti i requisiti richiesti, con prestazioni anche superiori a livello atteso per la posizione. Rappresenta un punto di riferimento per l'organizzazione, nella gestione del processo di valutazione dei collaboratori</t>
  </si>
  <si>
    <t>L'interessato non ha gestito il processo di valutazione dei propri collaboratori, oppure ha manifestato carenze gravi nel presidio di tutti i requisiti richiesti. La performance realizzata è notevolmente inferiore al livello atteso per la posizione.</t>
  </si>
  <si>
    <t xml:space="preserve">Le attività connesse al raggiungimento degli obiettivi non sono state svolte, o sono state svolte in modo largamente insoddisfacente, con il continuo intervento di altri soggetti per garantire il conseguimento degli elementi essenziali di quanto programmato. 
La performance individuale dell'interessato ha evidenziato gravi carenze in tutti gli ambiti oggetto di valutazione, e si colloca ad un livello notevolmente inferiore rispetto a quello atteso per la posizione. </t>
  </si>
  <si>
    <t xml:space="preserve">Le attività connesse al raggiungimento degli obiettivi sono state svolte parzialmente e spesso è stato necessario l’intervento di altri soggetti per garantire il conseguimento degli elementi essenziali di quanto programmato. 
La performance individuale dell'interessato ha evidenziato carenze significative nella maggior parte degli ambiti oggetto di valutazione, e si colloca ad un livello inferiore rispetto a quello atteso per la posizione. </t>
  </si>
  <si>
    <t xml:space="preserve">Le attività connesse al raggiungimento degli obiettivi sono state svolte garantendo risultati ordinari rispetto a quanto programmato. 
La performance individuale dell'interessato ha raggiunto almeno il livello minimo nella maggior parte degli ambiti oggetto di valutazione, ma richiede significativi margini di miglioramento per allinearsi al livello atteso per la posizione. </t>
  </si>
  <si>
    <t>Le attività connesse al raggiungimento degli obiettivi sono state svolte garantendo il sostanziale rispetto dei target previsti. La performance individuale dell'interessato è pienamente allineata al livello atteso per la posizione nella maggior parte degli ambiti oggetto di valutazione. Sono possibili ulteriori margini di crescita, almeno in alcuni degli ambiti oggetto di valutazione.</t>
  </si>
  <si>
    <t>Le attività connesse al raggiungimento degli obiettivi sono state svolte ad un buon livello di performance. La performance individuale dell'interessato è sostanzialmente allineata al livello atteso per la posizione nella maggior parte degli ambiti oggetto di valutazione, ma sono ancora possibili significativi margini di crescita, almeno in alcuni degli ambiti oggetto di valutazione.</t>
  </si>
  <si>
    <t>Le attività connesse al raggiungimento degli obiettivi sono state svolte garantendo il pieno rispetto dei target previsti. La performance individuale dell'interessato è pienamente allineata al livello atteso per la posizione in tutti gli ambiti oggetto di valutazione, con livelli di eccellenza almeno per alcuni di essi. Grazie alla performance realizzata, l'interessato ha rappresentato un punto di riferimento all'interno della propria organizzazione.</t>
  </si>
  <si>
    <t>Cft Obt. 2 PIAO 2024-27</t>
  </si>
  <si>
    <t>Cft Obt. 1 PIAO 2024-26</t>
  </si>
  <si>
    <t>Consapevolezza del contesto (*)</t>
  </si>
  <si>
    <t>Soluzione dei problemi (*)</t>
  </si>
  <si>
    <t>Comunicazione (*)</t>
  </si>
  <si>
    <t>Collaborazione (*)</t>
  </si>
  <si>
    <t>Iniziativa (*)</t>
  </si>
  <si>
    <t>Orientamento al risultato (*)</t>
  </si>
  <si>
    <t>Gestione dei processi (*)</t>
  </si>
  <si>
    <t>Guida del gruppo (*)</t>
  </si>
  <si>
    <t>Sviluppo dei collaboratori (*)</t>
  </si>
  <si>
    <t>Ottimizzazione delle risorse (*)</t>
  </si>
  <si>
    <t xml:space="preserve"> (*) Trattasi di comportamenti distintivi dell'Area di inquadramento "Funzionari ed EQ" come definito nel "Modello delle competenze e profili professionali del personale dipendente" del comune di Germignaga</t>
  </si>
  <si>
    <t>Selezione</t>
  </si>
  <si>
    <t>Nucleo di Valutazione</t>
  </si>
  <si>
    <t>Firma del valutatore</t>
  </si>
  <si>
    <t>Firma per presa visione del valutato</t>
  </si>
  <si>
    <t>…</t>
  </si>
  <si>
    <t>----</t>
  </si>
  <si>
    <t>Tempo medio ponderato di ritardo sui tempi di pagamento  per l'anno di riferimento (rilevato in PCC) riferito all'ente nel suo complesso</t>
  </si>
  <si>
    <t>Presenza di parametri di riscontro di deficitarietà economica dell'ente desumibili dalla relativa tabella allegata al rendiconto/bilancio</t>
  </si>
  <si>
    <t>&lt;=2</t>
  </si>
  <si>
    <t>Performance dell'unità organizzativa di riferimento</t>
  </si>
  <si>
    <t>Grado di attuazione degli obiettivi PEG/PP dell'Unità organizzativa di riferimento</t>
  </si>
  <si>
    <t>Peso Area % (a)</t>
  </si>
  <si>
    <t>Valutazione di Area da 0 a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</si>
</sst>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410]General"/>
    <numFmt numFmtId="165" formatCode="[$-410]0.00"/>
    <numFmt numFmtId="166" formatCode="[$-410]0%"/>
    <numFmt numFmtId="167" formatCode="0.0%"/>
  </numFmts>
  <fonts count="35">
    <font>
      <sz val="11"/>
      <color theme="1"/>
      <name val="Calibri"/>
      <family val="2"/>
      <scheme val="minor"/>
    </font>
    <font>
      <b/>
      <sz val="11"/>
      <color theme="1"/>
      <name val="Calibri"/>
      <family val="2"/>
      <scheme val="minor"/>
    </font>
    <font>
      <b/>
      <sz val="10"/>
      <color theme="1"/>
      <name val="Calibri"/>
      <family val="2"/>
      <scheme val="minor"/>
    </font>
    <font>
      <sz val="5"/>
      <color theme="1"/>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0"/>
      <color rgb="FF000000"/>
      <name val="Calibri"/>
      <family val="2"/>
      <scheme val="minor"/>
    </font>
    <font>
      <i/>
      <sz val="10"/>
      <color rgb="FF000000"/>
      <name val="Calibri"/>
      <family val="2"/>
      <scheme val="minor"/>
    </font>
    <font>
      <sz val="10"/>
      <color rgb="FF000000"/>
      <name val="Calibri"/>
      <family val="2"/>
      <scheme val="minor"/>
    </font>
    <font>
      <sz val="9"/>
      <color rgb="FF000000"/>
      <name val="Calibri"/>
      <family val="2"/>
      <scheme val="minor"/>
    </font>
    <font>
      <sz val="9"/>
      <color indexed="81"/>
      <name val="Tahoma"/>
      <family val="2"/>
    </font>
    <font>
      <b/>
      <sz val="9"/>
      <color indexed="81"/>
      <name val="Tahoma"/>
      <family val="2"/>
    </font>
    <font>
      <sz val="11"/>
      <color theme="1"/>
      <name val="Calibri"/>
      <family val="2"/>
      <scheme val="minor"/>
    </font>
    <font>
      <sz val="10"/>
      <color rgb="FF000000"/>
      <name val="Arial1"/>
    </font>
    <font>
      <sz val="10"/>
      <color rgb="FF000000"/>
      <name val="Times New Roman"/>
      <family val="1"/>
    </font>
    <font>
      <sz val="11"/>
      <color rgb="FF000000"/>
      <name val="Arial"/>
      <family val="2"/>
    </font>
    <font>
      <sz val="10"/>
      <name val="Arial"/>
      <family val="2"/>
    </font>
    <font>
      <b/>
      <sz val="18"/>
      <color rgb="FF000000"/>
      <name val="Calibri"/>
      <family val="2"/>
      <scheme val="minor"/>
    </font>
    <font>
      <sz val="11"/>
      <color rgb="FF000000"/>
      <name val="Calibri"/>
      <family val="2"/>
      <scheme val="minor"/>
    </font>
    <font>
      <b/>
      <sz val="10"/>
      <color rgb="FFFFFFFF"/>
      <name val="Calibri"/>
      <family val="2"/>
      <scheme val="minor"/>
    </font>
    <font>
      <b/>
      <sz val="12"/>
      <color rgb="FF000000"/>
      <name val="Calibri"/>
      <family val="2"/>
      <scheme val="minor"/>
    </font>
    <font>
      <sz val="12"/>
      <color rgb="FF000000"/>
      <name val="Calibri"/>
      <family val="2"/>
      <scheme val="minor"/>
    </font>
    <font>
      <b/>
      <i/>
      <sz val="10"/>
      <color rgb="FF000000"/>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sz val="10"/>
      <color indexed="8"/>
      <name val="Calibri"/>
      <family val="2"/>
      <scheme val="minor"/>
    </font>
    <font>
      <sz val="10"/>
      <color theme="1"/>
      <name val="Calibri"/>
      <family val="2"/>
      <scheme val="minor"/>
    </font>
    <font>
      <sz val="8"/>
      <color theme="1"/>
      <name val="Calibri"/>
      <family val="2"/>
      <scheme val="minor"/>
    </font>
    <font>
      <b/>
      <i/>
      <sz val="14.5"/>
      <color rgb="FF000000"/>
      <name val="Calibri"/>
      <family val="2"/>
      <scheme val="minor"/>
    </font>
    <font>
      <b/>
      <sz val="14"/>
      <color rgb="FF000000"/>
      <name val="Calibri"/>
      <family val="2"/>
      <scheme val="minor"/>
    </font>
    <font>
      <sz val="8"/>
      <name val="Calibri"/>
      <family val="2"/>
      <scheme val="minor"/>
    </font>
  </fonts>
  <fills count="12">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2F2F2"/>
        <bgColor rgb="FFF2F2F2"/>
      </patternFill>
    </fill>
    <fill>
      <patternFill patternType="solid">
        <fgColor rgb="FFFFFFFF"/>
        <bgColor rgb="FFFFFFFF"/>
      </patternFill>
    </fill>
    <fill>
      <patternFill patternType="solid">
        <fgColor rgb="FFD9D9D9"/>
        <bgColor rgb="FFD9D9D9"/>
      </patternFill>
    </fill>
    <fill>
      <patternFill patternType="solid">
        <fgColor theme="0"/>
        <bgColor indexed="64"/>
      </patternFill>
    </fill>
    <fill>
      <patternFill patternType="solid">
        <fgColor theme="0" tint="-0.14999847407452621"/>
        <bgColor indexed="64"/>
      </patternFill>
    </fill>
    <fill>
      <patternFill patternType="solid">
        <fgColor rgb="FFD9D9D9"/>
        <bgColor rgb="FFF2F2F2"/>
      </patternFill>
    </fill>
    <fill>
      <patternFill patternType="solid">
        <fgColor rgb="FFF2F2F2"/>
        <bgColor rgb="FFBFBFBF"/>
      </patternFill>
    </fill>
  </fills>
  <borders count="4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top/>
      <bottom style="thin">
        <color indexed="64"/>
      </bottom>
      <diagonal/>
    </border>
    <border>
      <left/>
      <right/>
      <top style="thin">
        <color indexed="64"/>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top/>
      <bottom/>
      <diagonal/>
    </border>
    <border>
      <left/>
      <right style="thin">
        <color rgb="FF000000"/>
      </right>
      <top/>
      <bottom/>
      <diagonal/>
    </border>
  </borders>
  <cellStyleXfs count="8">
    <xf numFmtId="0" fontId="0" fillId="0" borderId="0"/>
    <xf numFmtId="9" fontId="14" fillId="0" borderId="0" applyFont="0" applyFill="0" applyBorder="0" applyAlignment="0" applyProtection="0"/>
    <xf numFmtId="164" fontId="15" fillId="0" borderId="0" applyBorder="0" applyProtection="0"/>
    <xf numFmtId="0" fontId="17" fillId="0" borderId="0"/>
    <xf numFmtId="166" fontId="15" fillId="0" borderId="0" applyBorder="0" applyProtection="0"/>
    <xf numFmtId="9"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cellStyleXfs>
  <cellXfs count="212">
    <xf numFmtId="0" fontId="0" fillId="0" borderId="0" xfId="0"/>
    <xf numFmtId="0" fontId="2" fillId="0" borderId="0" xfId="0" applyFont="1" applyAlignment="1">
      <alignment horizontal="left" vertical="center" indent="1"/>
    </xf>
    <xf numFmtId="0" fontId="3" fillId="0" borderId="0" xfId="0" applyFont="1" applyAlignment="1">
      <alignment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3" xfId="0" applyFont="1" applyBorder="1" applyAlignment="1">
      <alignment horizontal="center" vertical="center" wrapText="1"/>
    </xf>
    <xf numFmtId="9" fontId="5" fillId="0" borderId="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9" fontId="5" fillId="0" borderId="8" xfId="0" applyNumberFormat="1" applyFont="1" applyBorder="1" applyAlignment="1">
      <alignment horizontal="center" vertical="center" wrapText="1"/>
    </xf>
    <xf numFmtId="9" fontId="5" fillId="0" borderId="13" xfId="0" applyNumberFormat="1" applyFont="1" applyBorder="1" applyAlignment="1">
      <alignment horizontal="center" vertical="center" wrapText="1"/>
    </xf>
    <xf numFmtId="0" fontId="1" fillId="0" borderId="0" xfId="0" applyFont="1"/>
    <xf numFmtId="0" fontId="7" fillId="0" borderId="0" xfId="0" applyFont="1"/>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2" xfId="0" applyFont="1" applyBorder="1" applyAlignment="1">
      <alignment horizontal="left" vertical="center" wrapText="1" indent="2"/>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horizontal="center" vertical="center" wrapText="1"/>
    </xf>
    <xf numFmtId="164" fontId="16" fillId="0" borderId="0" xfId="2" applyFont="1" applyAlignment="1">
      <alignment vertical="center" wrapText="1"/>
    </xf>
    <xf numFmtId="164" fontId="10" fillId="0" borderId="0" xfId="2" applyFont="1" applyAlignment="1">
      <alignment vertical="center" wrapText="1"/>
    </xf>
    <xf numFmtId="0" fontId="20" fillId="0" borderId="0" xfId="3" applyFont="1"/>
    <xf numFmtId="164" fontId="21" fillId="6" borderId="0" xfId="2" applyFont="1" applyFill="1" applyAlignment="1">
      <alignment horizontal="center" vertical="center" wrapText="1"/>
    </xf>
    <xf numFmtId="165" fontId="21" fillId="6" borderId="0" xfId="2" applyNumberFormat="1" applyFont="1" applyFill="1" applyAlignment="1">
      <alignment vertical="center" wrapText="1"/>
    </xf>
    <xf numFmtId="164" fontId="23" fillId="0" borderId="0" xfId="2" applyFont="1" applyAlignment="1">
      <alignment vertical="center" wrapText="1"/>
    </xf>
    <xf numFmtId="164" fontId="10" fillId="0" borderId="0" xfId="2" applyFont="1" applyAlignment="1">
      <alignment horizontal="center" vertical="center" wrapText="1"/>
    </xf>
    <xf numFmtId="164" fontId="8" fillId="0" borderId="15" xfId="2" applyFont="1" applyBorder="1" applyAlignment="1">
      <alignment vertical="center" wrapText="1"/>
    </xf>
    <xf numFmtId="166" fontId="10" fillId="0" borderId="15" xfId="2" applyNumberFormat="1" applyFont="1" applyBorder="1" applyAlignment="1">
      <alignment horizontal="center" vertical="center" wrapText="1"/>
    </xf>
    <xf numFmtId="164" fontId="8" fillId="5" borderId="15" xfId="2" applyFont="1" applyFill="1" applyBorder="1" applyAlignment="1">
      <alignment horizontal="center" vertical="center" wrapText="1"/>
    </xf>
    <xf numFmtId="164" fontId="8" fillId="5" borderId="17" xfId="2" applyFont="1" applyFill="1" applyBorder="1" applyAlignment="1">
      <alignment horizontal="center" vertical="center" wrapText="1"/>
    </xf>
    <xf numFmtId="164" fontId="8" fillId="7" borderId="15" xfId="2" applyFont="1" applyFill="1" applyBorder="1" applyAlignment="1">
      <alignment horizontal="center" vertical="center" wrapText="1"/>
    </xf>
    <xf numFmtId="164" fontId="10" fillId="0" borderId="15" xfId="2" applyFont="1" applyBorder="1" applyAlignment="1">
      <alignment vertical="center" wrapText="1"/>
    </xf>
    <xf numFmtId="10" fontId="10" fillId="0" borderId="15" xfId="1" applyNumberFormat="1" applyFont="1" applyBorder="1" applyAlignment="1">
      <alignment horizontal="center" vertical="center" wrapText="1"/>
    </xf>
    <xf numFmtId="164" fontId="10" fillId="0" borderId="15" xfId="2" applyFont="1" applyBorder="1" applyAlignment="1">
      <alignment horizontal="center" vertical="center" wrapText="1"/>
    </xf>
    <xf numFmtId="9" fontId="10" fillId="0" borderId="15" xfId="1" applyFont="1" applyBorder="1" applyAlignment="1">
      <alignment horizontal="center" vertical="center" wrapText="1"/>
    </xf>
    <xf numFmtId="165" fontId="8" fillId="7" borderId="15" xfId="2" applyNumberFormat="1" applyFont="1" applyFill="1" applyBorder="1" applyAlignment="1">
      <alignment horizontal="center" vertical="center" wrapText="1"/>
    </xf>
    <xf numFmtId="167" fontId="8" fillId="7" borderId="15" xfId="4" applyNumberFormat="1" applyFont="1" applyFill="1" applyBorder="1" applyAlignment="1">
      <alignment horizontal="center" vertical="center" wrapText="1"/>
    </xf>
    <xf numFmtId="0" fontId="26" fillId="0" borderId="0" xfId="3" applyFont="1" applyAlignment="1">
      <alignment vertical="center" wrapText="1"/>
    </xf>
    <xf numFmtId="0" fontId="28" fillId="4" borderId="20" xfId="3" applyFont="1" applyFill="1" applyBorder="1" applyAlignment="1">
      <alignment horizontal="center" vertical="center" wrapText="1"/>
    </xf>
    <xf numFmtId="0" fontId="28" fillId="9" borderId="20" xfId="3" applyFont="1" applyFill="1" applyBorder="1" applyAlignment="1">
      <alignment horizontal="center" vertical="center" wrapText="1"/>
    </xf>
    <xf numFmtId="0" fontId="26" fillId="0" borderId="20" xfId="6" applyNumberFormat="1" applyFont="1" applyBorder="1" applyAlignment="1">
      <alignment horizontal="center" vertical="center" wrapText="1"/>
    </xf>
    <xf numFmtId="0" fontId="26" fillId="0" borderId="20" xfId="3" applyFont="1" applyBorder="1" applyAlignment="1">
      <alignment horizontal="center" vertical="center" wrapText="1"/>
    </xf>
    <xf numFmtId="0" fontId="26" fillId="0" borderId="20" xfId="7" applyNumberFormat="1" applyFont="1" applyBorder="1" applyAlignment="1">
      <alignment horizontal="center" vertical="center" wrapText="1"/>
    </xf>
    <xf numFmtId="0" fontId="26" fillId="0" borderId="20" xfId="6" quotePrefix="1" applyNumberFormat="1" applyFont="1" applyBorder="1" applyAlignment="1">
      <alignment horizontal="center" vertical="center" wrapText="1"/>
    </xf>
    <xf numFmtId="2" fontId="28" fillId="9" borderId="20" xfId="3" applyNumberFormat="1" applyFont="1" applyFill="1" applyBorder="1" applyAlignment="1">
      <alignment horizontal="center" vertical="center" wrapText="1"/>
    </xf>
    <xf numFmtId="167" fontId="28" fillId="9" borderId="20" xfId="5" applyNumberFormat="1" applyFont="1" applyFill="1" applyBorder="1" applyAlignment="1">
      <alignment horizontal="center" vertical="center" wrapText="1"/>
    </xf>
    <xf numFmtId="0" fontId="14" fillId="0" borderId="0" xfId="0" applyFont="1"/>
    <xf numFmtId="0" fontId="14" fillId="0" borderId="0" xfId="0" applyFont="1" applyAlignment="1">
      <alignment vertical="center" wrapText="1"/>
    </xf>
    <xf numFmtId="0" fontId="14" fillId="0" borderId="0" xfId="0" applyFont="1" applyAlignment="1">
      <alignment vertical="center"/>
    </xf>
    <xf numFmtId="0" fontId="32" fillId="0" borderId="12" xfId="0" applyFont="1" applyBorder="1" applyAlignment="1">
      <alignment horizontal="center" vertical="center" wrapText="1"/>
    </xf>
    <xf numFmtId="0" fontId="32" fillId="4" borderId="2" xfId="0" applyFont="1" applyFill="1" applyBorder="1" applyAlignment="1">
      <alignment horizontal="center" vertical="center" wrapText="1"/>
    </xf>
    <xf numFmtId="0" fontId="32" fillId="0" borderId="0" xfId="0" applyFont="1" applyAlignment="1">
      <alignment horizontal="center" vertical="center" wrapText="1"/>
    </xf>
    <xf numFmtId="0" fontId="33" fillId="4" borderId="5" xfId="0" applyFont="1" applyFill="1" applyBorder="1" applyAlignment="1">
      <alignment horizontal="center" vertical="center" wrapText="1"/>
    </xf>
    <xf numFmtId="0" fontId="33" fillId="0" borderId="0" xfId="0" applyFont="1" applyAlignment="1">
      <alignment horizontal="center" vertical="center" wrapText="1"/>
    </xf>
    <xf numFmtId="0" fontId="32" fillId="0" borderId="10" xfId="0" applyFont="1" applyBorder="1" applyAlignment="1">
      <alignment horizontal="center" vertical="center" wrapText="1"/>
    </xf>
    <xf numFmtId="166" fontId="8" fillId="0" borderId="15" xfId="2" applyNumberFormat="1" applyFont="1" applyBorder="1" applyAlignment="1">
      <alignment horizontal="center" vertical="center" wrapText="1"/>
    </xf>
    <xf numFmtId="167" fontId="29" fillId="0" borderId="0" xfId="5" applyNumberFormat="1" applyFont="1" applyBorder="1" applyAlignment="1">
      <alignment horizontal="center" vertical="top" wrapText="1"/>
    </xf>
    <xf numFmtId="164" fontId="15" fillId="0" borderId="0" xfId="2" applyAlignment="1">
      <alignment vertical="center" wrapText="1"/>
    </xf>
    <xf numFmtId="0" fontId="8" fillId="2" borderId="20" xfId="0" applyFont="1" applyFill="1" applyBorder="1" applyAlignment="1">
      <alignment horizontal="center" vertical="center" wrapText="1"/>
    </xf>
    <xf numFmtId="0" fontId="2" fillId="0" borderId="20" xfId="0" applyFont="1" applyBorder="1" applyAlignment="1">
      <alignment vertical="center" wrapText="1"/>
    </xf>
    <xf numFmtId="0" fontId="30" fillId="0" borderId="20" xfId="0" applyFont="1" applyBorder="1" applyAlignment="1">
      <alignment vertical="center" wrapText="1"/>
    </xf>
    <xf numFmtId="0" fontId="30" fillId="0" borderId="20" xfId="0" applyFont="1" applyBorder="1" applyAlignment="1">
      <alignment horizontal="center" vertical="center" wrapText="1"/>
    </xf>
    <xf numFmtId="0" fontId="31" fillId="0" borderId="20" xfId="0" applyFont="1" applyBorder="1" applyAlignment="1">
      <alignment horizontal="left" vertical="center" wrapText="1"/>
    </xf>
    <xf numFmtId="9" fontId="30" fillId="0" borderId="20" xfId="0" applyNumberFormat="1" applyFont="1" applyBorder="1" applyAlignment="1">
      <alignment horizontal="center" vertical="center" wrapText="1"/>
    </xf>
    <xf numFmtId="9" fontId="22" fillId="9" borderId="20" xfId="0" applyNumberFormat="1" applyFont="1" applyFill="1" applyBorder="1" applyAlignment="1">
      <alignment horizontal="center" vertical="center" wrapText="1"/>
    </xf>
    <xf numFmtId="0" fontId="22" fillId="9" borderId="20" xfId="0" applyFont="1" applyFill="1" applyBorder="1" applyAlignment="1">
      <alignment horizontal="center" vertical="center" wrapText="1"/>
    </xf>
    <xf numFmtId="0" fontId="8" fillId="9" borderId="20" xfId="0" applyFont="1" applyFill="1" applyBorder="1" applyAlignment="1">
      <alignment horizontal="center" vertical="center" wrapText="1"/>
    </xf>
    <xf numFmtId="0" fontId="22" fillId="9" borderId="20" xfId="0" applyFont="1" applyFill="1" applyBorder="1" applyAlignment="1">
      <alignment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center" wrapText="1" indent="2"/>
    </xf>
    <xf numFmtId="166" fontId="10" fillId="0" borderId="15" xfId="2" applyNumberFormat="1" applyFont="1" applyBorder="1" applyAlignment="1">
      <alignment horizontal="center" vertical="center"/>
    </xf>
    <xf numFmtId="1" fontId="10" fillId="0" borderId="15" xfId="1" applyNumberFormat="1" applyFont="1" applyBorder="1" applyAlignment="1">
      <alignment horizontal="center" vertical="center" wrapText="1"/>
    </xf>
    <xf numFmtId="0" fontId="22" fillId="3" borderId="20" xfId="0" applyFont="1" applyFill="1" applyBorder="1" applyAlignment="1">
      <alignment horizontal="center" vertical="center" wrapText="1"/>
    </xf>
    <xf numFmtId="164" fontId="8" fillId="11" borderId="15" xfId="2" applyFont="1" applyFill="1" applyBorder="1" applyAlignment="1">
      <alignment horizontal="center" vertical="center" wrapText="1"/>
    </xf>
    <xf numFmtId="0" fontId="2" fillId="0" borderId="0" xfId="0" applyFont="1" applyAlignment="1">
      <alignment vertical="center"/>
    </xf>
    <xf numFmtId="166" fontId="10" fillId="0" borderId="39" xfId="2" applyNumberFormat="1" applyFont="1" applyBorder="1" applyAlignment="1">
      <alignment horizontal="center" vertical="center"/>
    </xf>
    <xf numFmtId="0" fontId="30" fillId="0" borderId="20" xfId="0" quotePrefix="1" applyFont="1" applyBorder="1" applyAlignment="1">
      <alignment horizontal="center" vertical="center" wrapText="1"/>
    </xf>
    <xf numFmtId="2" fontId="32" fillId="4" borderId="2" xfId="0" applyNumberFormat="1" applyFont="1" applyFill="1" applyBorder="1" applyAlignment="1">
      <alignment horizontal="center" vertical="center" wrapText="1"/>
    </xf>
    <xf numFmtId="1" fontId="10" fillId="4" borderId="15" xfId="1" applyNumberFormat="1" applyFont="1" applyFill="1" applyBorder="1" applyAlignment="1">
      <alignment horizontal="center" vertical="center" wrapText="1"/>
    </xf>
    <xf numFmtId="164" fontId="8" fillId="4" borderId="15" xfId="2" applyFont="1" applyFill="1" applyBorder="1" applyAlignment="1">
      <alignment vertical="center" wrapText="1"/>
    </xf>
    <xf numFmtId="166" fontId="8" fillId="4" borderId="15" xfId="2" applyNumberFormat="1" applyFont="1" applyFill="1" applyBorder="1" applyAlignment="1">
      <alignment horizontal="center" vertical="center" wrapText="1"/>
    </xf>
    <xf numFmtId="0" fontId="30" fillId="4" borderId="20" xfId="0" applyFont="1" applyFill="1" applyBorder="1" applyAlignment="1">
      <alignment horizontal="center" vertical="center" wrapText="1"/>
    </xf>
    <xf numFmtId="166" fontId="10" fillId="2" borderId="39" xfId="2" applyNumberFormat="1" applyFont="1" applyFill="1" applyBorder="1" applyAlignment="1">
      <alignment horizontal="center" vertical="center"/>
    </xf>
    <xf numFmtId="164" fontId="10" fillId="2" borderId="15" xfId="2" applyFont="1" applyFill="1" applyBorder="1" applyAlignment="1">
      <alignment vertical="center" wrapText="1"/>
    </xf>
    <xf numFmtId="166" fontId="10" fillId="2" borderId="15" xfId="2" applyNumberFormat="1" applyFont="1" applyFill="1" applyBorder="1" applyAlignment="1">
      <alignment horizontal="center" vertical="center"/>
    </xf>
    <xf numFmtId="0" fontId="26" fillId="0" borderId="20" xfId="3" applyFont="1" applyBorder="1" applyAlignment="1">
      <alignment vertical="center" wrapText="1"/>
    </xf>
    <xf numFmtId="164" fontId="24" fillId="0" borderId="0" xfId="2" applyFont="1" applyAlignment="1">
      <alignment vertical="center" wrapText="1"/>
    </xf>
    <xf numFmtId="1" fontId="10" fillId="4" borderId="39" xfId="1" applyNumberFormat="1" applyFont="1" applyFill="1" applyBorder="1" applyAlignment="1">
      <alignment horizontal="center" vertical="center" wrapText="1"/>
    </xf>
    <xf numFmtId="166" fontId="10" fillId="2" borderId="19" xfId="2" applyNumberFormat="1" applyFont="1" applyFill="1" applyBorder="1" applyAlignment="1">
      <alignment horizontal="center" vertical="center"/>
    </xf>
    <xf numFmtId="164" fontId="10" fillId="2" borderId="17" xfId="2" applyFont="1" applyFill="1" applyBorder="1" applyAlignment="1">
      <alignment vertical="center" wrapText="1"/>
    </xf>
    <xf numFmtId="166" fontId="10" fillId="2" borderId="17" xfId="2" applyNumberFormat="1" applyFont="1" applyFill="1" applyBorder="1" applyAlignment="1">
      <alignment horizontal="center" vertical="center"/>
    </xf>
    <xf numFmtId="9" fontId="10" fillId="0" borderId="17" xfId="1" applyFont="1" applyBorder="1" applyAlignment="1">
      <alignment horizontal="center" vertical="center" wrapText="1"/>
    </xf>
    <xf numFmtId="164" fontId="10" fillId="0" borderId="17" xfId="2" applyFont="1" applyBorder="1" applyAlignment="1">
      <alignment horizontal="center" vertical="center" wrapText="1"/>
    </xf>
    <xf numFmtId="166" fontId="8" fillId="4" borderId="22" xfId="2" applyNumberFormat="1" applyFont="1" applyFill="1" applyBorder="1" applyAlignment="1">
      <alignment horizontal="center" vertical="center" wrapText="1"/>
    </xf>
    <xf numFmtId="166" fontId="10" fillId="2" borderId="20" xfId="2" applyNumberFormat="1" applyFont="1" applyFill="1" applyBorder="1" applyAlignment="1">
      <alignment horizontal="center" vertical="center"/>
    </xf>
    <xf numFmtId="164" fontId="10" fillId="2" borderId="20" xfId="2" applyFont="1" applyFill="1" applyBorder="1" applyAlignment="1">
      <alignment vertical="center" wrapText="1"/>
    </xf>
    <xf numFmtId="9" fontId="10" fillId="0" borderId="20" xfId="1" applyFont="1" applyBorder="1" applyAlignment="1">
      <alignment horizontal="center" vertical="center" wrapText="1"/>
    </xf>
    <xf numFmtId="164" fontId="10" fillId="0" borderId="20" xfId="2" applyFont="1" applyBorder="1" applyAlignment="1">
      <alignment horizontal="center" vertical="center" wrapText="1"/>
    </xf>
    <xf numFmtId="164" fontId="8" fillId="6" borderId="36" xfId="2" applyFont="1" applyFill="1" applyBorder="1" applyAlignment="1">
      <alignment horizontal="left" vertical="center" wrapText="1"/>
    </xf>
    <xf numFmtId="164" fontId="8" fillId="6" borderId="38" xfId="2" applyFont="1" applyFill="1" applyBorder="1" applyAlignment="1">
      <alignment horizontal="left" vertical="center" wrapText="1"/>
    </xf>
    <xf numFmtId="164" fontId="24" fillId="5" borderId="40" xfId="2" applyFont="1" applyFill="1" applyBorder="1" applyAlignment="1">
      <alignment horizontal="center" vertical="center" wrapText="1"/>
    </xf>
    <xf numFmtId="164" fontId="24" fillId="5" borderId="41" xfId="2" applyFont="1" applyFill="1" applyBorder="1" applyAlignment="1">
      <alignment horizontal="center" vertical="center" wrapText="1"/>
    </xf>
    <xf numFmtId="0" fontId="27" fillId="4" borderId="36" xfId="3" applyFont="1" applyFill="1" applyBorder="1" applyAlignment="1">
      <alignment horizontal="center" vertical="center" wrapText="1"/>
    </xf>
    <xf numFmtId="0" fontId="27" fillId="4" borderId="37" xfId="3" applyFont="1" applyFill="1" applyBorder="1" applyAlignment="1">
      <alignment horizontal="center" vertical="center" wrapText="1"/>
    </xf>
    <xf numFmtId="164" fontId="22" fillId="10" borderId="20" xfId="2" applyFont="1" applyFill="1" applyBorder="1" applyAlignment="1">
      <alignment horizontal="center" vertical="center" wrapText="1"/>
    </xf>
    <xf numFmtId="164" fontId="22" fillId="5" borderId="15" xfId="2" applyFont="1" applyFill="1" applyBorder="1" applyAlignment="1">
      <alignment horizontal="center" vertical="center" wrapText="1"/>
    </xf>
    <xf numFmtId="164" fontId="19" fillId="10" borderId="15" xfId="2" applyFont="1" applyFill="1" applyBorder="1" applyAlignment="1">
      <alignment horizontal="center" vertical="center"/>
    </xf>
    <xf numFmtId="164" fontId="22" fillId="2" borderId="20" xfId="2" applyFont="1" applyFill="1" applyBorder="1" applyAlignment="1">
      <alignment horizontal="center" vertical="center" wrapText="1"/>
    </xf>
    <xf numFmtId="0" fontId="22" fillId="0" borderId="22" xfId="3" applyFont="1" applyBorder="1" applyAlignment="1">
      <alignment horizontal="center"/>
    </xf>
    <xf numFmtId="164" fontId="22" fillId="0" borderId="22" xfId="2" applyFont="1" applyBorder="1" applyAlignment="1">
      <alignment horizontal="center" vertical="center" wrapText="1"/>
    </xf>
    <xf numFmtId="164" fontId="8" fillId="7" borderId="42" xfId="2" applyFont="1" applyFill="1" applyBorder="1" applyAlignment="1">
      <alignment horizontal="center" vertical="center" wrapText="1"/>
    </xf>
    <xf numFmtId="164" fontId="8" fillId="7" borderId="0" xfId="2" applyFont="1" applyFill="1" applyBorder="1" applyAlignment="1">
      <alignment horizontal="center" vertical="center" wrapText="1"/>
    </xf>
    <xf numFmtId="164" fontId="8" fillId="7" borderId="43" xfId="2" applyFont="1" applyFill="1" applyBorder="1" applyAlignment="1">
      <alignment horizontal="center" vertical="center" wrapText="1"/>
    </xf>
    <xf numFmtId="164" fontId="8" fillId="7" borderId="32" xfId="2" applyFont="1" applyFill="1" applyBorder="1" applyAlignment="1">
      <alignment horizontal="center" vertical="center" wrapText="1"/>
    </xf>
    <xf numFmtId="164" fontId="8" fillId="7" borderId="16" xfId="2" applyFont="1" applyFill="1" applyBorder="1" applyAlignment="1">
      <alignment horizontal="center" vertical="center" wrapText="1"/>
    </xf>
    <xf numFmtId="164" fontId="8" fillId="7" borderId="21" xfId="2" applyFont="1" applyFill="1" applyBorder="1" applyAlignment="1">
      <alignment horizontal="center" vertical="center" wrapText="1"/>
    </xf>
    <xf numFmtId="164" fontId="8" fillId="7" borderId="15" xfId="2" applyFont="1" applyFill="1" applyBorder="1" applyAlignment="1">
      <alignment horizontal="center" vertical="center" wrapText="1"/>
    </xf>
    <xf numFmtId="164" fontId="22" fillId="5" borderId="20" xfId="2" applyFont="1" applyFill="1" applyBorder="1" applyAlignment="1">
      <alignment horizontal="center" vertical="center" wrapText="1"/>
    </xf>
    <xf numFmtId="164" fontId="24" fillId="7" borderId="22" xfId="2" applyFont="1" applyFill="1" applyBorder="1" applyAlignment="1">
      <alignment horizontal="center" vertical="center" wrapText="1"/>
    </xf>
    <xf numFmtId="164" fontId="8" fillId="5" borderId="17" xfId="2" applyFont="1" applyFill="1" applyBorder="1" applyAlignment="1">
      <alignment horizontal="center" vertical="center" wrapText="1"/>
    </xf>
    <xf numFmtId="164" fontId="8" fillId="6" borderId="20" xfId="2" applyFont="1" applyFill="1" applyBorder="1" applyAlignment="1">
      <alignment horizontal="left" vertical="center" wrapText="1"/>
    </xf>
    <xf numFmtId="164" fontId="8" fillId="6" borderId="23" xfId="2" applyFont="1" applyFill="1" applyBorder="1" applyAlignment="1">
      <alignment horizontal="left" vertical="center" wrapText="1"/>
    </xf>
    <xf numFmtId="0" fontId="25" fillId="4" borderId="20" xfId="3" applyFont="1" applyFill="1" applyBorder="1" applyAlignment="1">
      <alignment horizontal="center" vertical="center" wrapText="1"/>
    </xf>
    <xf numFmtId="0" fontId="27" fillId="9" borderId="20" xfId="3" applyFont="1" applyFill="1" applyBorder="1" applyAlignment="1">
      <alignment horizontal="center" vertical="center" wrapText="1"/>
    </xf>
    <xf numFmtId="0" fontId="28" fillId="4" borderId="20" xfId="3" applyFont="1" applyFill="1" applyBorder="1" applyAlignment="1">
      <alignment horizontal="center" vertical="center" wrapText="1"/>
    </xf>
    <xf numFmtId="0" fontId="26" fillId="8" borderId="20" xfId="3" applyFont="1" applyFill="1" applyBorder="1" applyAlignment="1">
      <alignment horizontal="left" vertical="top" wrapText="1"/>
    </xf>
    <xf numFmtId="167" fontId="26" fillId="0" borderId="20" xfId="5" applyNumberFormat="1" applyFont="1" applyBorder="1" applyAlignment="1">
      <alignment horizontal="center" vertical="center" wrapText="1"/>
    </xf>
    <xf numFmtId="0" fontId="26" fillId="0" borderId="23" xfId="3" applyFont="1" applyBorder="1" applyAlignment="1">
      <alignment horizontal="center" vertical="center" wrapText="1"/>
    </xf>
    <xf numFmtId="0" fontId="26" fillId="0" borderId="24" xfId="3" applyFont="1" applyBorder="1" applyAlignment="1">
      <alignment horizontal="center" vertical="center" wrapText="1"/>
    </xf>
    <xf numFmtId="0" fontId="26" fillId="0" borderId="25" xfId="3" applyFont="1" applyBorder="1" applyAlignment="1">
      <alignment horizontal="center" vertical="center" wrapText="1"/>
    </xf>
    <xf numFmtId="0" fontId="26" fillId="4" borderId="23" xfId="3" applyFont="1" applyFill="1" applyBorder="1" applyAlignment="1">
      <alignment horizontal="center" vertical="center" wrapText="1"/>
    </xf>
    <xf numFmtId="0" fontId="26" fillId="4" borderId="24" xfId="3" applyFont="1" applyFill="1" applyBorder="1" applyAlignment="1">
      <alignment horizontal="center" vertical="center" wrapText="1"/>
    </xf>
    <xf numFmtId="0" fontId="26" fillId="4" borderId="25" xfId="3" applyFont="1" applyFill="1" applyBorder="1" applyAlignment="1">
      <alignment horizontal="center" vertical="center" wrapText="1"/>
    </xf>
    <xf numFmtId="167" fontId="26" fillId="0" borderId="23" xfId="5" applyNumberFormat="1" applyFont="1" applyBorder="1" applyAlignment="1">
      <alignment horizontal="center" vertical="center" wrapText="1"/>
    </xf>
    <xf numFmtId="167" fontId="26" fillId="0" borderId="24" xfId="5" applyNumberFormat="1" applyFont="1" applyBorder="1" applyAlignment="1">
      <alignment horizontal="center" vertical="center" wrapText="1"/>
    </xf>
    <xf numFmtId="167" fontId="26" fillId="0" borderId="25" xfId="5" applyNumberFormat="1" applyFont="1" applyBorder="1" applyAlignment="1">
      <alignment horizontal="center" vertical="center" wrapText="1"/>
    </xf>
    <xf numFmtId="0" fontId="28" fillId="8" borderId="26" xfId="3" applyFont="1" applyFill="1" applyBorder="1" applyAlignment="1">
      <alignment horizontal="left" vertical="top" wrapText="1"/>
    </xf>
    <xf numFmtId="0" fontId="28" fillId="8" borderId="27" xfId="3" applyFont="1" applyFill="1" applyBorder="1" applyAlignment="1">
      <alignment horizontal="left" vertical="top" wrapText="1"/>
    </xf>
    <xf numFmtId="0" fontId="28" fillId="8" borderId="28" xfId="3" applyFont="1" applyFill="1" applyBorder="1" applyAlignment="1">
      <alignment horizontal="left" vertical="top" wrapText="1"/>
    </xf>
    <xf numFmtId="0" fontId="28" fillId="8" borderId="29" xfId="3" applyFont="1" applyFill="1" applyBorder="1" applyAlignment="1">
      <alignment horizontal="left" vertical="top" wrapText="1"/>
    </xf>
    <xf numFmtId="0" fontId="28" fillId="8" borderId="30" xfId="3" applyFont="1" applyFill="1" applyBorder="1" applyAlignment="1">
      <alignment horizontal="left" vertical="top" wrapText="1"/>
    </xf>
    <xf numFmtId="0" fontId="28" fillId="8" borderId="31" xfId="3" applyFont="1" applyFill="1" applyBorder="1" applyAlignment="1">
      <alignment horizontal="left" vertical="top" wrapText="1"/>
    </xf>
    <xf numFmtId="0" fontId="2" fillId="0" borderId="20" xfId="0" applyFont="1" applyBorder="1" applyAlignment="1">
      <alignment vertical="center" wrapText="1"/>
    </xf>
    <xf numFmtId="0" fontId="30" fillId="4" borderId="20" xfId="0" applyFont="1" applyFill="1" applyBorder="1" applyAlignment="1">
      <alignment horizontal="center" vertical="center" wrapText="1"/>
    </xf>
    <xf numFmtId="0" fontId="28" fillId="9" borderId="26" xfId="3" applyFont="1" applyFill="1" applyBorder="1" applyAlignment="1">
      <alignment horizontal="center" vertical="center" wrapText="1"/>
    </xf>
    <xf numFmtId="0" fontId="28" fillId="9" borderId="34" xfId="3" applyFont="1" applyFill="1" applyBorder="1" applyAlignment="1">
      <alignment horizontal="center" vertical="center" wrapText="1"/>
    </xf>
    <xf numFmtId="0" fontId="28" fillId="9" borderId="27" xfId="3" applyFont="1" applyFill="1" applyBorder="1" applyAlignment="1">
      <alignment horizontal="center" vertical="center" wrapText="1"/>
    </xf>
    <xf numFmtId="0" fontId="28" fillId="9" borderId="30" xfId="3" applyFont="1" applyFill="1" applyBorder="1" applyAlignment="1">
      <alignment horizontal="center" vertical="center" wrapText="1"/>
    </xf>
    <xf numFmtId="0" fontId="28" fillId="9" borderId="33" xfId="3" applyFont="1" applyFill="1" applyBorder="1" applyAlignment="1">
      <alignment horizontal="center" vertical="center" wrapText="1"/>
    </xf>
    <xf numFmtId="0" fontId="28" fillId="9" borderId="31" xfId="3" applyFont="1" applyFill="1" applyBorder="1" applyAlignment="1">
      <alignment horizontal="center" vertical="center" wrapText="1"/>
    </xf>
    <xf numFmtId="0" fontId="28" fillId="9" borderId="20" xfId="3"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9" borderId="20" xfId="0" applyFont="1" applyFill="1" applyBorder="1" applyAlignment="1">
      <alignment vertical="center" wrapText="1"/>
    </xf>
    <xf numFmtId="0" fontId="22" fillId="9" borderId="36" xfId="0" applyFont="1" applyFill="1" applyBorder="1" applyAlignment="1">
      <alignment horizontal="left" vertical="center" wrapText="1"/>
    </xf>
    <xf numFmtId="0" fontId="22" fillId="9" borderId="37" xfId="0" applyFont="1" applyFill="1" applyBorder="1" applyAlignment="1">
      <alignment horizontal="left" vertical="center" wrapText="1"/>
    </xf>
    <xf numFmtId="0" fontId="22" fillId="9" borderId="38" xfId="0" applyFont="1" applyFill="1" applyBorder="1" applyAlignment="1">
      <alignment horizontal="left" vertical="center" wrapText="1"/>
    </xf>
    <xf numFmtId="0" fontId="32" fillId="3" borderId="11"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4" borderId="11"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20" fillId="0" borderId="15" xfId="3" applyFont="1" applyBorder="1"/>
    <xf numFmtId="164" fontId="8" fillId="11" borderId="15" xfId="2" applyFont="1" applyFill="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9" fontId="30" fillId="0" borderId="20" xfId="0" applyNumberFormat="1" applyFont="1" applyBorder="1" applyAlignment="1">
      <alignment horizontal="center" vertical="center" wrapText="1"/>
    </xf>
    <xf numFmtId="0" fontId="30" fillId="0" borderId="20" xfId="0" applyFont="1" applyBorder="1" applyAlignment="1">
      <alignment horizontal="center" vertical="center" wrapText="1"/>
    </xf>
    <xf numFmtId="164" fontId="24" fillId="5" borderId="22" xfId="2" applyFont="1" applyFill="1" applyBorder="1" applyAlignment="1">
      <alignment horizontal="center" vertical="center" wrapText="1"/>
    </xf>
    <xf numFmtId="164" fontId="8" fillId="7" borderId="18" xfId="2" applyFont="1" applyFill="1" applyBorder="1" applyAlignment="1">
      <alignment horizontal="center" vertical="center" wrapText="1"/>
    </xf>
    <xf numFmtId="164" fontId="8" fillId="7" borderId="35" xfId="2" applyFont="1" applyFill="1" applyBorder="1" applyAlignment="1">
      <alignment horizontal="center" vertical="center" wrapText="1"/>
    </xf>
    <xf numFmtId="164" fontId="8" fillId="7" borderId="19" xfId="2" applyFont="1" applyFill="1" applyBorder="1" applyAlignment="1">
      <alignment horizontal="center" vertical="center" wrapText="1"/>
    </xf>
    <xf numFmtId="0" fontId="27" fillId="4" borderId="20" xfId="3" applyFont="1" applyFill="1" applyBorder="1" applyAlignment="1">
      <alignment horizontal="center" vertical="center" wrapText="1"/>
    </xf>
    <xf numFmtId="0" fontId="6" fillId="0" borderId="8" xfId="0" applyFont="1" applyBorder="1" applyAlignment="1">
      <alignment vertical="center" wrapText="1"/>
    </xf>
    <xf numFmtId="0" fontId="6" fillId="0" borderId="3" xfId="0" applyFont="1" applyBorder="1" applyAlignment="1">
      <alignment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4"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0" fillId="0" borderId="8"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9" fontId="30" fillId="0" borderId="20" xfId="0" applyNumberFormat="1" applyFont="1" applyFill="1" applyBorder="1" applyAlignment="1">
      <alignment horizontal="center" vertical="center" wrapText="1"/>
    </xf>
    <xf numFmtId="0" fontId="30" fillId="0" borderId="20" xfId="0" applyNumberFormat="1" applyFont="1" applyBorder="1" applyAlignment="1">
      <alignment horizontal="center" vertical="center" wrapText="1"/>
    </xf>
    <xf numFmtId="0" fontId="30" fillId="0" borderId="20" xfId="0" applyFont="1" applyFill="1" applyBorder="1" applyAlignment="1">
      <alignment horizontal="center" vertical="center" wrapText="1"/>
    </xf>
  </cellXfs>
  <cellStyles count="8">
    <cellStyle name="Excel Built-in Normal" xfId="2" xr:uid="{9BB98440-0765-441A-A522-7351666EB0CA}"/>
    <cellStyle name="Excel Built-in Percent" xfId="4" xr:uid="{3D32D493-EC7D-45A3-B554-953AE544294B}"/>
    <cellStyle name="Migliaia 2" xfId="6" xr:uid="{9794E4A9-AD19-4ADA-994C-65C30971BD6A}"/>
    <cellStyle name="Migliaia 2 2" xfId="7" xr:uid="{4B5982C5-7EE7-4C7B-8763-E30D6FECFC69}"/>
    <cellStyle name="Normale" xfId="0" builtinId="0"/>
    <cellStyle name="Normale 4" xfId="3" xr:uid="{783CC761-94F5-430E-8C71-E0F24C872D58}"/>
    <cellStyle name="Percentuale" xfId="1" builtinId="5"/>
    <cellStyle name="Percentuale 3" xfId="5" xr:uid="{716A3F67-9784-4692-9D06-D535358DCB51}"/>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26DD-B9DC-4250-B6C7-4056E4693378}">
  <sheetPr>
    <pageSetUpPr fitToPage="1"/>
  </sheetPr>
  <dimension ref="A1:AMJ94"/>
  <sheetViews>
    <sheetView tabSelected="1" topLeftCell="A61" zoomScale="90" zoomScaleNormal="90" workbookViewId="0">
      <selection activeCell="E61" sqref="E61"/>
    </sheetView>
  </sheetViews>
  <sheetFormatPr defaultRowHeight="14.5"/>
  <cols>
    <col min="1" max="1" width="23.26953125" style="54" customWidth="1"/>
    <col min="2" max="2" width="29.08984375" style="54" customWidth="1"/>
    <col min="3" max="3" width="21.1796875" style="54" customWidth="1"/>
    <col min="4" max="4" width="46.453125" style="54" customWidth="1"/>
    <col min="5" max="5" width="10.81640625" style="54" customWidth="1"/>
    <col min="6" max="6" width="11.08984375" style="54" customWidth="1"/>
    <col min="7" max="7" width="11.6328125" style="54" customWidth="1"/>
    <col min="8" max="8" width="16.54296875" style="54" customWidth="1"/>
    <col min="9" max="9" width="8.7265625" style="54"/>
    <col min="10" max="10" width="23.08984375" style="54" customWidth="1"/>
    <col min="11" max="16384" width="8.7265625" style="54"/>
  </cols>
  <sheetData>
    <row r="1" spans="1:1024" s="29" customFormat="1" ht="33.5" customHeight="1">
      <c r="A1" s="114" t="s">
        <v>151</v>
      </c>
      <c r="B1" s="114"/>
      <c r="C1" s="114"/>
      <c r="D1" s="114"/>
      <c r="E1" s="114"/>
      <c r="F1" s="114"/>
      <c r="G1" s="114"/>
      <c r="H1" s="114"/>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115" t="s">
        <v>129</v>
      </c>
      <c r="B3" s="115"/>
      <c r="C3" s="32"/>
      <c r="D3" s="115" t="s">
        <v>130</v>
      </c>
      <c r="E3" s="115"/>
      <c r="F3" s="115"/>
      <c r="G3" s="115"/>
      <c r="H3" s="115"/>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116"/>
      <c r="B4" s="116"/>
      <c r="C4" s="32"/>
      <c r="D4" s="117"/>
      <c r="E4" s="117"/>
      <c r="F4" s="117"/>
      <c r="G4" s="117"/>
      <c r="H4" s="117"/>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ht="11.5" customHeigh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113" t="s">
        <v>154</v>
      </c>
      <c r="B6" s="113"/>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c r="A7" s="34" t="s">
        <v>131</v>
      </c>
      <c r="B7" s="35">
        <v>0.3</v>
      </c>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c r="A8" s="34" t="s">
        <v>132</v>
      </c>
      <c r="B8" s="35">
        <v>0.3</v>
      </c>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ht="26">
      <c r="A9" s="34" t="s">
        <v>156</v>
      </c>
      <c r="B9" s="35">
        <v>0.3</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ht="26">
      <c r="A10" s="34" t="s">
        <v>152</v>
      </c>
      <c r="B10" s="35">
        <v>0.1</v>
      </c>
      <c r="C10" s="28"/>
      <c r="D10" s="33"/>
      <c r="E10" s="33"/>
      <c r="F10" s="33"/>
      <c r="G10" s="33"/>
      <c r="H10" s="33"/>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87" t="s">
        <v>153</v>
      </c>
      <c r="B11" s="88">
        <f>SUM(B7:B10)</f>
        <v>0.99999999999999989</v>
      </c>
      <c r="C11" s="28"/>
      <c r="D11" s="33"/>
      <c r="E11" s="33"/>
      <c r="F11" s="33"/>
      <c r="G11" s="33"/>
      <c r="H11" s="33"/>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c r="A12" s="28"/>
      <c r="B12" s="28"/>
      <c r="C12" s="28"/>
      <c r="D12" s="33"/>
      <c r="E12" s="33"/>
      <c r="F12" s="33"/>
      <c r="G12" s="33"/>
      <c r="H12" s="33"/>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5.75" customHeight="1">
      <c r="A13" s="125" t="s">
        <v>131</v>
      </c>
      <c r="B13" s="125"/>
      <c r="C13" s="125"/>
      <c r="D13" s="125"/>
      <c r="E13" s="125"/>
      <c r="F13" s="125"/>
      <c r="G13" s="125"/>
      <c r="H13" s="125"/>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13.5" customHeight="1">
      <c r="A14" s="108" t="s">
        <v>133</v>
      </c>
      <c r="B14" s="109"/>
      <c r="C14" s="109"/>
      <c r="D14" s="109"/>
      <c r="E14" s="109"/>
      <c r="F14" s="126" t="s">
        <v>134</v>
      </c>
      <c r="G14" s="126"/>
      <c r="H14" s="126"/>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ht="38.25" customHeight="1">
      <c r="A15" s="127" t="s">
        <v>135</v>
      </c>
      <c r="B15" s="127"/>
      <c r="C15" s="36" t="s">
        <v>136</v>
      </c>
      <c r="D15" s="37" t="s">
        <v>137</v>
      </c>
      <c r="E15" s="37" t="s">
        <v>138</v>
      </c>
      <c r="F15" s="38" t="s">
        <v>139</v>
      </c>
      <c r="G15" s="38" t="s">
        <v>140</v>
      </c>
      <c r="H15" s="38" t="s">
        <v>141</v>
      </c>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5" customHeight="1">
      <c r="A16" s="128" t="s">
        <v>142</v>
      </c>
      <c r="B16" s="128"/>
      <c r="C16" s="90">
        <v>0.1</v>
      </c>
      <c r="D16" s="91" t="s">
        <v>143</v>
      </c>
      <c r="E16" s="92">
        <v>1</v>
      </c>
      <c r="F16" s="40"/>
      <c r="G16" s="79"/>
      <c r="H16" s="86">
        <f>C16*G16</f>
        <v>0</v>
      </c>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ht="39">
      <c r="A17" s="128"/>
      <c r="B17" s="128"/>
      <c r="C17" s="90">
        <v>0.1</v>
      </c>
      <c r="D17" s="91" t="s">
        <v>215</v>
      </c>
      <c r="E17" s="92" t="s">
        <v>144</v>
      </c>
      <c r="F17" s="41"/>
      <c r="G17" s="41"/>
      <c r="H17" s="86">
        <f>C17*G17</f>
        <v>0</v>
      </c>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9" customFormat="1" ht="39">
      <c r="A18" s="128"/>
      <c r="B18" s="128"/>
      <c r="C18" s="90">
        <v>0.1</v>
      </c>
      <c r="D18" s="91" t="s">
        <v>216</v>
      </c>
      <c r="E18" s="92" t="s">
        <v>217</v>
      </c>
      <c r="F18" s="41"/>
      <c r="G18" s="41"/>
      <c r="H18" s="86">
        <f>C18*G18</f>
        <v>0</v>
      </c>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c r="RK18" s="28"/>
      <c r="RL18" s="28"/>
      <c r="RM18" s="28"/>
      <c r="RN18" s="28"/>
      <c r="RO18" s="28"/>
      <c r="RP18" s="28"/>
      <c r="RQ18" s="28"/>
      <c r="RR18" s="28"/>
      <c r="RS18" s="28"/>
      <c r="RT18" s="28"/>
      <c r="RU18" s="28"/>
      <c r="RV18" s="28"/>
      <c r="RW18" s="28"/>
      <c r="RX18" s="28"/>
      <c r="RY18" s="28"/>
      <c r="RZ18" s="28"/>
      <c r="SA18" s="28"/>
      <c r="SB18" s="28"/>
      <c r="SC18" s="28"/>
      <c r="SD18" s="28"/>
      <c r="SE18" s="28"/>
      <c r="SF18" s="28"/>
      <c r="SG18" s="28"/>
      <c r="SH18" s="28"/>
      <c r="SI18" s="28"/>
      <c r="SJ18" s="28"/>
      <c r="SK18" s="28"/>
      <c r="SL18" s="28"/>
      <c r="SM18" s="28"/>
      <c r="SN18" s="28"/>
      <c r="SO18" s="28"/>
      <c r="SP18" s="28"/>
      <c r="SQ18" s="28"/>
      <c r="SR18" s="28"/>
      <c r="SS18" s="28"/>
      <c r="ST18" s="28"/>
      <c r="SU18" s="28"/>
      <c r="SV18" s="28"/>
      <c r="SW18" s="28"/>
      <c r="SX18" s="28"/>
      <c r="SY18" s="28"/>
      <c r="SZ18" s="28"/>
      <c r="TA18" s="28"/>
      <c r="TB18" s="28"/>
      <c r="TC18" s="28"/>
      <c r="TD18" s="28"/>
      <c r="TE18" s="28"/>
      <c r="TF18" s="28"/>
      <c r="TG18" s="28"/>
      <c r="TH18" s="28"/>
      <c r="TI18" s="28"/>
      <c r="TJ18" s="28"/>
      <c r="TK18" s="28"/>
      <c r="TL18" s="28"/>
      <c r="TM18" s="28"/>
      <c r="TN18" s="28"/>
      <c r="TO18" s="28"/>
      <c r="TP18" s="28"/>
      <c r="TQ18" s="28"/>
      <c r="TR18" s="28"/>
      <c r="TS18" s="28"/>
      <c r="TT18" s="28"/>
      <c r="TU18" s="28"/>
      <c r="TV18" s="28"/>
      <c r="TW18" s="28"/>
      <c r="TX18" s="28"/>
      <c r="TY18" s="28"/>
      <c r="TZ18" s="28"/>
      <c r="UA18" s="28"/>
      <c r="UB18" s="28"/>
      <c r="UC18" s="28"/>
      <c r="UD18" s="28"/>
      <c r="UE18" s="28"/>
      <c r="UF18" s="28"/>
      <c r="UG18" s="28"/>
      <c r="UH18" s="28"/>
      <c r="UI18" s="28"/>
      <c r="UJ18" s="28"/>
      <c r="UK18" s="28"/>
      <c r="UL18" s="28"/>
      <c r="UM18" s="28"/>
      <c r="UN18" s="28"/>
      <c r="UO18" s="28"/>
      <c r="UP18" s="28"/>
      <c r="UQ18" s="28"/>
      <c r="UR18" s="28"/>
      <c r="US18" s="28"/>
      <c r="UT18" s="28"/>
      <c r="UU18" s="28"/>
      <c r="UV18" s="28"/>
      <c r="UW18" s="28"/>
      <c r="UX18" s="28"/>
      <c r="UY18" s="28"/>
      <c r="UZ18" s="28"/>
      <c r="VA18" s="28"/>
      <c r="VB18" s="28"/>
      <c r="VC18" s="28"/>
      <c r="VD18" s="28"/>
      <c r="VE18" s="28"/>
      <c r="VF18" s="28"/>
      <c r="VG18" s="28"/>
      <c r="VH18" s="28"/>
      <c r="VI18" s="28"/>
      <c r="VJ18" s="28"/>
      <c r="VK18" s="28"/>
      <c r="VL18" s="28"/>
      <c r="VM18" s="28"/>
      <c r="VN18" s="28"/>
      <c r="VO18" s="28"/>
      <c r="VP18" s="28"/>
      <c r="VQ18" s="28"/>
      <c r="VR18" s="28"/>
      <c r="VS18" s="28"/>
      <c r="VT18" s="28"/>
      <c r="VU18" s="28"/>
      <c r="VV18" s="28"/>
      <c r="VW18" s="28"/>
      <c r="VX18" s="28"/>
      <c r="VY18" s="28"/>
      <c r="VZ18" s="28"/>
      <c r="WA18" s="28"/>
      <c r="WB18" s="28"/>
      <c r="WC18" s="28"/>
      <c r="WD18" s="28"/>
      <c r="WE18" s="28"/>
      <c r="WF18" s="28"/>
      <c r="WG18" s="28"/>
      <c r="WH18" s="28"/>
      <c r="WI18" s="28"/>
      <c r="WJ18" s="28"/>
      <c r="WK18" s="28"/>
      <c r="WL18" s="28"/>
      <c r="WM18" s="28"/>
      <c r="WN18" s="28"/>
      <c r="WO18" s="28"/>
      <c r="WP18" s="28"/>
      <c r="WQ18" s="28"/>
      <c r="WR18" s="28"/>
      <c r="WS18" s="28"/>
      <c r="WT18" s="28"/>
      <c r="WU18" s="28"/>
      <c r="WV18" s="28"/>
      <c r="WW18" s="28"/>
      <c r="WX18" s="28"/>
      <c r="WY18" s="28"/>
      <c r="WZ18" s="28"/>
      <c r="XA18" s="28"/>
      <c r="XB18" s="28"/>
      <c r="XC18" s="28"/>
      <c r="XD18" s="28"/>
      <c r="XE18" s="28"/>
      <c r="XF18" s="28"/>
      <c r="XG18" s="28"/>
      <c r="XH18" s="28"/>
      <c r="XI18" s="28"/>
      <c r="XJ18" s="28"/>
      <c r="XK18" s="28"/>
      <c r="XL18" s="28"/>
      <c r="XM18" s="28"/>
      <c r="XN18" s="28"/>
      <c r="XO18" s="28"/>
      <c r="XP18" s="28"/>
      <c r="XQ18" s="28"/>
      <c r="XR18" s="28"/>
      <c r="XS18" s="28"/>
      <c r="XT18" s="28"/>
      <c r="XU18" s="28"/>
      <c r="XV18" s="28"/>
      <c r="XW18" s="28"/>
      <c r="XX18" s="28"/>
      <c r="XY18" s="28"/>
      <c r="XZ18" s="28"/>
      <c r="YA18" s="28"/>
      <c r="YB18" s="28"/>
      <c r="YC18" s="28"/>
      <c r="YD18" s="28"/>
      <c r="YE18" s="28"/>
      <c r="YF18" s="28"/>
      <c r="YG18" s="28"/>
      <c r="YH18" s="28"/>
      <c r="YI18" s="28"/>
      <c r="YJ18" s="28"/>
      <c r="YK18" s="28"/>
      <c r="YL18" s="28"/>
      <c r="YM18" s="28"/>
      <c r="YN18" s="28"/>
      <c r="YO18" s="28"/>
      <c r="YP18" s="28"/>
      <c r="YQ18" s="28"/>
      <c r="YR18" s="28"/>
      <c r="YS18" s="28"/>
      <c r="YT18" s="28"/>
      <c r="YU18" s="28"/>
      <c r="YV18" s="28"/>
      <c r="YW18" s="28"/>
      <c r="YX18" s="28"/>
      <c r="YY18" s="28"/>
      <c r="YZ18" s="28"/>
      <c r="ZA18" s="28"/>
      <c r="ZB18" s="28"/>
      <c r="ZC18" s="28"/>
      <c r="ZD18" s="28"/>
      <c r="ZE18" s="28"/>
      <c r="ZF18" s="28"/>
      <c r="ZG18" s="28"/>
      <c r="ZH18" s="28"/>
      <c r="ZI18" s="28"/>
      <c r="ZJ18" s="28"/>
      <c r="ZK18" s="28"/>
      <c r="ZL18" s="28"/>
      <c r="ZM18" s="28"/>
      <c r="ZN18" s="28"/>
      <c r="ZO18" s="28"/>
      <c r="ZP18" s="28"/>
      <c r="ZQ18" s="28"/>
      <c r="ZR18" s="28"/>
      <c r="ZS18" s="28"/>
      <c r="ZT18" s="28"/>
      <c r="ZU18" s="28"/>
      <c r="ZV18" s="28"/>
      <c r="ZW18" s="28"/>
      <c r="ZX18" s="28"/>
      <c r="ZY18" s="28"/>
      <c r="ZZ18" s="28"/>
      <c r="AAA18" s="28"/>
      <c r="AAB18" s="28"/>
      <c r="AAC18" s="28"/>
      <c r="AAD18" s="28"/>
      <c r="AAE18" s="28"/>
      <c r="AAF18" s="28"/>
      <c r="AAG18" s="28"/>
      <c r="AAH18" s="28"/>
      <c r="AAI18" s="28"/>
      <c r="AAJ18" s="28"/>
      <c r="AAK18" s="28"/>
      <c r="AAL18" s="28"/>
      <c r="AAM18" s="28"/>
      <c r="AAN18" s="28"/>
      <c r="AAO18" s="28"/>
      <c r="AAP18" s="28"/>
      <c r="AAQ18" s="28"/>
      <c r="AAR18" s="28"/>
      <c r="AAS18" s="28"/>
      <c r="AAT18" s="28"/>
      <c r="AAU18" s="28"/>
      <c r="AAV18" s="28"/>
      <c r="AAW18" s="28"/>
      <c r="AAX18" s="28"/>
      <c r="AAY18" s="28"/>
      <c r="AAZ18" s="28"/>
      <c r="ABA18" s="28"/>
      <c r="ABB18" s="28"/>
      <c r="ABC18" s="28"/>
      <c r="ABD18" s="28"/>
      <c r="ABE18" s="28"/>
      <c r="ABF18" s="28"/>
      <c r="ABG18" s="28"/>
      <c r="ABH18" s="28"/>
      <c r="ABI18" s="28"/>
      <c r="ABJ18" s="28"/>
      <c r="ABK18" s="28"/>
      <c r="ABL18" s="28"/>
      <c r="ABM18" s="28"/>
      <c r="ABN18" s="28"/>
      <c r="ABO18" s="28"/>
      <c r="ABP18" s="28"/>
      <c r="ABQ18" s="28"/>
      <c r="ABR18" s="28"/>
      <c r="ABS18" s="28"/>
      <c r="ABT18" s="28"/>
      <c r="ABU18" s="28"/>
      <c r="ABV18" s="28"/>
      <c r="ABW18" s="28"/>
      <c r="ABX18" s="28"/>
      <c r="ABY18" s="28"/>
      <c r="ABZ18" s="28"/>
      <c r="ACA18" s="28"/>
      <c r="ACB18" s="28"/>
      <c r="ACC18" s="28"/>
      <c r="ACD18" s="28"/>
      <c r="ACE18" s="28"/>
      <c r="ACF18" s="28"/>
      <c r="ACG18" s="28"/>
      <c r="ACH18" s="28"/>
      <c r="ACI18" s="28"/>
      <c r="ACJ18" s="28"/>
      <c r="ACK18" s="28"/>
      <c r="ACL18" s="28"/>
      <c r="ACM18" s="28"/>
      <c r="ACN18" s="28"/>
      <c r="ACO18" s="28"/>
      <c r="ACP18" s="28"/>
      <c r="ACQ18" s="28"/>
      <c r="ACR18" s="28"/>
      <c r="ACS18" s="28"/>
      <c r="ACT18" s="28"/>
      <c r="ACU18" s="28"/>
      <c r="ACV18" s="28"/>
      <c r="ACW18" s="28"/>
      <c r="ACX18" s="28"/>
      <c r="ACY18" s="28"/>
      <c r="ACZ18" s="28"/>
      <c r="ADA18" s="28"/>
      <c r="ADB18" s="28"/>
      <c r="ADC18" s="28"/>
      <c r="ADD18" s="28"/>
      <c r="ADE18" s="28"/>
      <c r="ADF18" s="28"/>
      <c r="ADG18" s="28"/>
      <c r="ADH18" s="28"/>
      <c r="ADI18" s="28"/>
      <c r="ADJ18" s="28"/>
      <c r="ADK18" s="28"/>
      <c r="ADL18" s="28"/>
      <c r="ADM18" s="28"/>
      <c r="ADN18" s="28"/>
      <c r="ADO18" s="28"/>
      <c r="ADP18" s="28"/>
      <c r="ADQ18" s="28"/>
      <c r="ADR18" s="28"/>
      <c r="ADS18" s="28"/>
      <c r="ADT18" s="28"/>
      <c r="ADU18" s="28"/>
      <c r="ADV18" s="28"/>
      <c r="ADW18" s="28"/>
      <c r="ADX18" s="28"/>
      <c r="ADY18" s="28"/>
      <c r="ADZ18" s="28"/>
      <c r="AEA18" s="28"/>
      <c r="AEB18" s="28"/>
      <c r="AEC18" s="28"/>
      <c r="AED18" s="28"/>
      <c r="AEE18" s="28"/>
      <c r="AEF18" s="28"/>
      <c r="AEG18" s="28"/>
      <c r="AEH18" s="28"/>
      <c r="AEI18" s="28"/>
      <c r="AEJ18" s="28"/>
      <c r="AEK18" s="28"/>
      <c r="AEL18" s="28"/>
      <c r="AEM18" s="28"/>
      <c r="AEN18" s="28"/>
      <c r="AEO18" s="28"/>
      <c r="AEP18" s="28"/>
      <c r="AEQ18" s="28"/>
      <c r="AER18" s="28"/>
      <c r="AES18" s="28"/>
      <c r="AET18" s="28"/>
      <c r="AEU18" s="28"/>
      <c r="AEV18" s="28"/>
      <c r="AEW18" s="28"/>
      <c r="AEX18" s="28"/>
      <c r="AEY18" s="28"/>
      <c r="AEZ18" s="28"/>
      <c r="AFA18" s="28"/>
      <c r="AFB18" s="28"/>
      <c r="AFC18" s="28"/>
      <c r="AFD18" s="28"/>
      <c r="AFE18" s="28"/>
      <c r="AFF18" s="28"/>
      <c r="AFG18" s="28"/>
      <c r="AFH18" s="28"/>
      <c r="AFI18" s="28"/>
      <c r="AFJ18" s="28"/>
      <c r="AFK18" s="28"/>
      <c r="AFL18" s="28"/>
      <c r="AFM18" s="28"/>
      <c r="AFN18" s="28"/>
      <c r="AFO18" s="28"/>
      <c r="AFP18" s="28"/>
      <c r="AFQ18" s="28"/>
      <c r="AFR18" s="28"/>
      <c r="AFS18" s="28"/>
      <c r="AFT18" s="28"/>
      <c r="AFU18" s="28"/>
      <c r="AFV18" s="28"/>
      <c r="AFW18" s="28"/>
      <c r="AFX18" s="28"/>
      <c r="AFY18" s="28"/>
      <c r="AFZ18" s="28"/>
      <c r="AGA18" s="28"/>
      <c r="AGB18" s="28"/>
      <c r="AGC18" s="28"/>
      <c r="AGD18" s="28"/>
      <c r="AGE18" s="28"/>
      <c r="AGF18" s="28"/>
      <c r="AGG18" s="28"/>
      <c r="AGH18" s="28"/>
      <c r="AGI18" s="28"/>
      <c r="AGJ18" s="28"/>
      <c r="AGK18" s="28"/>
      <c r="AGL18" s="28"/>
      <c r="AGM18" s="28"/>
      <c r="AGN18" s="28"/>
      <c r="AGO18" s="28"/>
      <c r="AGP18" s="28"/>
      <c r="AGQ18" s="28"/>
      <c r="AGR18" s="28"/>
      <c r="AGS18" s="28"/>
      <c r="AGT18" s="28"/>
      <c r="AGU18" s="28"/>
      <c r="AGV18" s="28"/>
      <c r="AGW18" s="28"/>
      <c r="AGX18" s="28"/>
      <c r="AGY18" s="28"/>
      <c r="AGZ18" s="28"/>
      <c r="AHA18" s="28"/>
      <c r="AHB18" s="28"/>
      <c r="AHC18" s="28"/>
      <c r="AHD18" s="28"/>
      <c r="AHE18" s="28"/>
      <c r="AHF18" s="28"/>
      <c r="AHG18" s="28"/>
      <c r="AHH18" s="28"/>
      <c r="AHI18" s="28"/>
      <c r="AHJ18" s="28"/>
      <c r="AHK18" s="28"/>
      <c r="AHL18" s="28"/>
      <c r="AHM18" s="28"/>
      <c r="AHN18" s="28"/>
      <c r="AHO18" s="28"/>
      <c r="AHP18" s="28"/>
      <c r="AHQ18" s="28"/>
      <c r="AHR18" s="28"/>
      <c r="AHS18" s="28"/>
      <c r="AHT18" s="28"/>
      <c r="AHU18" s="28"/>
      <c r="AHV18" s="28"/>
      <c r="AHW18" s="28"/>
      <c r="AHX18" s="28"/>
      <c r="AHY18" s="28"/>
      <c r="AHZ18" s="28"/>
      <c r="AIA18" s="28"/>
      <c r="AIB18" s="28"/>
      <c r="AIC18" s="28"/>
      <c r="AID18" s="28"/>
      <c r="AIE18" s="28"/>
      <c r="AIF18" s="28"/>
      <c r="AIG18" s="28"/>
      <c r="AIH18" s="28"/>
      <c r="AII18" s="28"/>
      <c r="AIJ18" s="28"/>
      <c r="AIK18" s="28"/>
      <c r="AIL18" s="28"/>
      <c r="AIM18" s="28"/>
      <c r="AIN18" s="28"/>
      <c r="AIO18" s="28"/>
      <c r="AIP18" s="28"/>
      <c r="AIQ18" s="28"/>
      <c r="AIR18" s="28"/>
      <c r="AIS18" s="28"/>
      <c r="AIT18" s="28"/>
      <c r="AIU18" s="28"/>
      <c r="AIV18" s="28"/>
      <c r="AIW18" s="28"/>
      <c r="AIX18" s="28"/>
      <c r="AIY18" s="28"/>
      <c r="AIZ18" s="28"/>
      <c r="AJA18" s="28"/>
      <c r="AJB18" s="28"/>
      <c r="AJC18" s="28"/>
      <c r="AJD18" s="28"/>
      <c r="AJE18" s="28"/>
      <c r="AJF18" s="28"/>
      <c r="AJG18" s="28"/>
      <c r="AJH18" s="28"/>
      <c r="AJI18" s="28"/>
      <c r="AJJ18" s="28"/>
      <c r="AJK18" s="28"/>
      <c r="AJL18" s="28"/>
      <c r="AJM18" s="28"/>
      <c r="AJN18" s="28"/>
      <c r="AJO18" s="28"/>
      <c r="AJP18" s="28"/>
      <c r="AJQ18" s="28"/>
      <c r="AJR18" s="28"/>
      <c r="AJS18" s="28"/>
      <c r="AJT18" s="28"/>
      <c r="AJU18" s="28"/>
      <c r="AJV18" s="28"/>
      <c r="AJW18" s="28"/>
      <c r="AJX18" s="28"/>
      <c r="AJY18" s="28"/>
      <c r="AJZ18" s="28"/>
      <c r="AKA18" s="28"/>
      <c r="AKB18" s="28"/>
      <c r="AKC18" s="28"/>
      <c r="AKD18" s="28"/>
      <c r="AKE18" s="28"/>
      <c r="AKF18" s="28"/>
      <c r="AKG18" s="28"/>
      <c r="AKH18" s="28"/>
      <c r="AKI18" s="28"/>
      <c r="AKJ18" s="28"/>
      <c r="AKK18" s="28"/>
      <c r="AKL18" s="28"/>
      <c r="AKM18" s="28"/>
      <c r="AKN18" s="28"/>
      <c r="AKO18" s="28"/>
      <c r="AKP18" s="28"/>
      <c r="AKQ18" s="28"/>
      <c r="AKR18" s="28"/>
      <c r="AKS18" s="28"/>
      <c r="AKT18" s="28"/>
      <c r="AKU18" s="28"/>
      <c r="AKV18" s="28"/>
      <c r="AKW18" s="28"/>
      <c r="AKX18" s="28"/>
      <c r="AKY18" s="28"/>
      <c r="AKZ18" s="28"/>
      <c r="ALA18" s="28"/>
      <c r="ALB18" s="28"/>
      <c r="ALC18" s="28"/>
      <c r="ALD18" s="28"/>
      <c r="ALE18" s="28"/>
      <c r="ALF18" s="28"/>
      <c r="ALG18" s="28"/>
      <c r="ALH18" s="28"/>
      <c r="ALI18" s="28"/>
      <c r="ALJ18" s="28"/>
      <c r="ALK18" s="28"/>
      <c r="ALL18" s="28"/>
      <c r="ALM18" s="28"/>
      <c r="ALN18" s="28"/>
      <c r="ALO18" s="28"/>
      <c r="ALP18" s="28"/>
      <c r="ALQ18" s="28"/>
      <c r="ALR18" s="28"/>
      <c r="ALS18" s="28"/>
      <c r="ALT18" s="28"/>
      <c r="ALU18" s="28"/>
      <c r="ALV18" s="28"/>
      <c r="ALW18" s="28"/>
      <c r="ALX18" s="28"/>
      <c r="ALY18" s="28"/>
      <c r="ALZ18" s="28"/>
      <c r="AMA18" s="28"/>
      <c r="AMB18" s="28"/>
      <c r="AMC18" s="28"/>
      <c r="AMD18" s="28"/>
      <c r="AME18" s="28"/>
      <c r="AMF18" s="28"/>
      <c r="AMG18" s="28"/>
      <c r="AMH18" s="28"/>
      <c r="AMI18" s="28"/>
      <c r="AMJ18" s="28"/>
    </row>
    <row r="19" spans="1:1024" s="29" customFormat="1" ht="26">
      <c r="A19" s="128"/>
      <c r="B19" s="128"/>
      <c r="C19" s="90">
        <v>0.1</v>
      </c>
      <c r="D19" s="91" t="s">
        <v>145</v>
      </c>
      <c r="E19" s="92">
        <v>0.95</v>
      </c>
      <c r="F19" s="42"/>
      <c r="G19" s="41"/>
      <c r="H19" s="86">
        <f>C19*G19</f>
        <v>0</v>
      </c>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c r="RK19" s="28"/>
      <c r="RL19" s="28"/>
      <c r="RM19" s="28"/>
      <c r="RN19" s="28"/>
      <c r="RO19" s="28"/>
      <c r="RP19" s="28"/>
      <c r="RQ19" s="28"/>
      <c r="RR19" s="28"/>
      <c r="RS19" s="28"/>
      <c r="RT19" s="28"/>
      <c r="RU19" s="28"/>
      <c r="RV19" s="28"/>
      <c r="RW19" s="28"/>
      <c r="RX19" s="28"/>
      <c r="RY19" s="28"/>
      <c r="RZ19" s="28"/>
      <c r="SA19" s="28"/>
      <c r="SB19" s="28"/>
      <c r="SC19" s="28"/>
      <c r="SD19" s="28"/>
      <c r="SE19" s="28"/>
      <c r="SF19" s="28"/>
      <c r="SG19" s="28"/>
      <c r="SH19" s="28"/>
      <c r="SI19" s="28"/>
      <c r="SJ19" s="28"/>
      <c r="SK19" s="28"/>
      <c r="SL19" s="28"/>
      <c r="SM19" s="28"/>
      <c r="SN19" s="28"/>
      <c r="SO19" s="28"/>
      <c r="SP19" s="28"/>
      <c r="SQ19" s="28"/>
      <c r="SR19" s="28"/>
      <c r="SS19" s="28"/>
      <c r="ST19" s="28"/>
      <c r="SU19" s="28"/>
      <c r="SV19" s="28"/>
      <c r="SW19" s="28"/>
      <c r="SX19" s="28"/>
      <c r="SY19" s="28"/>
      <c r="SZ19" s="28"/>
      <c r="TA19" s="28"/>
      <c r="TB19" s="28"/>
      <c r="TC19" s="28"/>
      <c r="TD19" s="28"/>
      <c r="TE19" s="28"/>
      <c r="TF19" s="28"/>
      <c r="TG19" s="28"/>
      <c r="TH19" s="28"/>
      <c r="TI19" s="28"/>
      <c r="TJ19" s="28"/>
      <c r="TK19" s="28"/>
      <c r="TL19" s="28"/>
      <c r="TM19" s="28"/>
      <c r="TN19" s="28"/>
      <c r="TO19" s="28"/>
      <c r="TP19" s="28"/>
      <c r="TQ19" s="28"/>
      <c r="TR19" s="28"/>
      <c r="TS19" s="28"/>
      <c r="TT19" s="28"/>
      <c r="TU19" s="28"/>
      <c r="TV19" s="28"/>
      <c r="TW19" s="28"/>
      <c r="TX19" s="28"/>
      <c r="TY19" s="28"/>
      <c r="TZ19" s="28"/>
      <c r="UA19" s="28"/>
      <c r="UB19" s="28"/>
      <c r="UC19" s="28"/>
      <c r="UD19" s="28"/>
      <c r="UE19" s="28"/>
      <c r="UF19" s="28"/>
      <c r="UG19" s="28"/>
      <c r="UH19" s="28"/>
      <c r="UI19" s="28"/>
      <c r="UJ19" s="28"/>
      <c r="UK19" s="28"/>
      <c r="UL19" s="28"/>
      <c r="UM19" s="28"/>
      <c r="UN19" s="28"/>
      <c r="UO19" s="28"/>
      <c r="UP19" s="28"/>
      <c r="UQ19" s="28"/>
      <c r="UR19" s="28"/>
      <c r="US19" s="28"/>
      <c r="UT19" s="28"/>
      <c r="UU19" s="28"/>
      <c r="UV19" s="28"/>
      <c r="UW19" s="28"/>
      <c r="UX19" s="28"/>
      <c r="UY19" s="28"/>
      <c r="UZ19" s="28"/>
      <c r="VA19" s="28"/>
      <c r="VB19" s="28"/>
      <c r="VC19" s="28"/>
      <c r="VD19" s="28"/>
      <c r="VE19" s="28"/>
      <c r="VF19" s="28"/>
      <c r="VG19" s="28"/>
      <c r="VH19" s="28"/>
      <c r="VI19" s="28"/>
      <c r="VJ19" s="28"/>
      <c r="VK19" s="28"/>
      <c r="VL19" s="28"/>
      <c r="VM19" s="28"/>
      <c r="VN19" s="28"/>
      <c r="VO19" s="28"/>
      <c r="VP19" s="28"/>
      <c r="VQ19" s="28"/>
      <c r="VR19" s="28"/>
      <c r="VS19" s="28"/>
      <c r="VT19" s="28"/>
      <c r="VU19" s="28"/>
      <c r="VV19" s="28"/>
      <c r="VW19" s="28"/>
      <c r="VX19" s="28"/>
      <c r="VY19" s="28"/>
      <c r="VZ19" s="28"/>
      <c r="WA19" s="28"/>
      <c r="WB19" s="28"/>
      <c r="WC19" s="28"/>
      <c r="WD19" s="28"/>
      <c r="WE19" s="28"/>
      <c r="WF19" s="28"/>
      <c r="WG19" s="28"/>
      <c r="WH19" s="28"/>
      <c r="WI19" s="28"/>
      <c r="WJ19" s="28"/>
      <c r="WK19" s="28"/>
      <c r="WL19" s="28"/>
      <c r="WM19" s="28"/>
      <c r="WN19" s="28"/>
      <c r="WO19" s="28"/>
      <c r="WP19" s="28"/>
      <c r="WQ19" s="28"/>
      <c r="WR19" s="28"/>
      <c r="WS19" s="28"/>
      <c r="WT19" s="28"/>
      <c r="WU19" s="28"/>
      <c r="WV19" s="28"/>
      <c r="WW19" s="28"/>
      <c r="WX19" s="28"/>
      <c r="WY19" s="28"/>
      <c r="WZ19" s="28"/>
      <c r="XA19" s="28"/>
      <c r="XB19" s="28"/>
      <c r="XC19" s="28"/>
      <c r="XD19" s="28"/>
      <c r="XE19" s="28"/>
      <c r="XF19" s="28"/>
      <c r="XG19" s="28"/>
      <c r="XH19" s="28"/>
      <c r="XI19" s="28"/>
      <c r="XJ19" s="28"/>
      <c r="XK19" s="28"/>
      <c r="XL19" s="28"/>
      <c r="XM19" s="28"/>
      <c r="XN19" s="28"/>
      <c r="XO19" s="28"/>
      <c r="XP19" s="28"/>
      <c r="XQ19" s="28"/>
      <c r="XR19" s="28"/>
      <c r="XS19" s="28"/>
      <c r="XT19" s="28"/>
      <c r="XU19" s="28"/>
      <c r="XV19" s="28"/>
      <c r="XW19" s="28"/>
      <c r="XX19" s="28"/>
      <c r="XY19" s="28"/>
      <c r="XZ19" s="28"/>
      <c r="YA19" s="28"/>
      <c r="YB19" s="28"/>
      <c r="YC19" s="28"/>
      <c r="YD19" s="28"/>
      <c r="YE19" s="28"/>
      <c r="YF19" s="28"/>
      <c r="YG19" s="28"/>
      <c r="YH19" s="28"/>
      <c r="YI19" s="28"/>
      <c r="YJ19" s="28"/>
      <c r="YK19" s="28"/>
      <c r="YL19" s="28"/>
      <c r="YM19" s="28"/>
      <c r="YN19" s="28"/>
      <c r="YO19" s="28"/>
      <c r="YP19" s="28"/>
      <c r="YQ19" s="28"/>
      <c r="YR19" s="28"/>
      <c r="YS19" s="28"/>
      <c r="YT19" s="28"/>
      <c r="YU19" s="28"/>
      <c r="YV19" s="28"/>
      <c r="YW19" s="28"/>
      <c r="YX19" s="28"/>
      <c r="YY19" s="28"/>
      <c r="YZ19" s="28"/>
      <c r="ZA19" s="28"/>
      <c r="ZB19" s="28"/>
      <c r="ZC19" s="28"/>
      <c r="ZD19" s="28"/>
      <c r="ZE19" s="28"/>
      <c r="ZF19" s="28"/>
      <c r="ZG19" s="28"/>
      <c r="ZH19" s="28"/>
      <c r="ZI19" s="28"/>
      <c r="ZJ19" s="28"/>
      <c r="ZK19" s="28"/>
      <c r="ZL19" s="28"/>
      <c r="ZM19" s="28"/>
      <c r="ZN19" s="28"/>
      <c r="ZO19" s="28"/>
      <c r="ZP19" s="28"/>
      <c r="ZQ19" s="28"/>
      <c r="ZR19" s="28"/>
      <c r="ZS19" s="28"/>
      <c r="ZT19" s="28"/>
      <c r="ZU19" s="28"/>
      <c r="ZV19" s="28"/>
      <c r="ZW19" s="28"/>
      <c r="ZX19" s="28"/>
      <c r="ZY19" s="28"/>
      <c r="ZZ19" s="28"/>
      <c r="AAA19" s="28"/>
      <c r="AAB19" s="28"/>
      <c r="AAC19" s="28"/>
      <c r="AAD19" s="28"/>
      <c r="AAE19" s="28"/>
      <c r="AAF19" s="28"/>
      <c r="AAG19" s="28"/>
      <c r="AAH19" s="28"/>
      <c r="AAI19" s="28"/>
      <c r="AAJ19" s="28"/>
      <c r="AAK19" s="28"/>
      <c r="AAL19" s="28"/>
      <c r="AAM19" s="28"/>
      <c r="AAN19" s="28"/>
      <c r="AAO19" s="28"/>
      <c r="AAP19" s="28"/>
      <c r="AAQ19" s="28"/>
      <c r="AAR19" s="28"/>
      <c r="AAS19" s="28"/>
      <c r="AAT19" s="28"/>
      <c r="AAU19" s="28"/>
      <c r="AAV19" s="28"/>
      <c r="AAW19" s="28"/>
      <c r="AAX19" s="28"/>
      <c r="AAY19" s="28"/>
      <c r="AAZ19" s="28"/>
      <c r="ABA19" s="28"/>
      <c r="ABB19" s="28"/>
      <c r="ABC19" s="28"/>
      <c r="ABD19" s="28"/>
      <c r="ABE19" s="28"/>
      <c r="ABF19" s="28"/>
      <c r="ABG19" s="28"/>
      <c r="ABH19" s="28"/>
      <c r="ABI19" s="28"/>
      <c r="ABJ19" s="28"/>
      <c r="ABK19" s="28"/>
      <c r="ABL19" s="28"/>
      <c r="ABM19" s="28"/>
      <c r="ABN19" s="28"/>
      <c r="ABO19" s="28"/>
      <c r="ABP19" s="28"/>
      <c r="ABQ19" s="28"/>
      <c r="ABR19" s="28"/>
      <c r="ABS19" s="28"/>
      <c r="ABT19" s="28"/>
      <c r="ABU19" s="28"/>
      <c r="ABV19" s="28"/>
      <c r="ABW19" s="28"/>
      <c r="ABX19" s="28"/>
      <c r="ABY19" s="28"/>
      <c r="ABZ19" s="28"/>
      <c r="ACA19" s="28"/>
      <c r="ACB19" s="28"/>
      <c r="ACC19" s="28"/>
      <c r="ACD19" s="28"/>
      <c r="ACE19" s="28"/>
      <c r="ACF19" s="28"/>
      <c r="ACG19" s="28"/>
      <c r="ACH19" s="28"/>
      <c r="ACI19" s="28"/>
      <c r="ACJ19" s="28"/>
      <c r="ACK19" s="28"/>
      <c r="ACL19" s="28"/>
      <c r="ACM19" s="28"/>
      <c r="ACN19" s="28"/>
      <c r="ACO19" s="28"/>
      <c r="ACP19" s="28"/>
      <c r="ACQ19" s="28"/>
      <c r="ACR19" s="28"/>
      <c r="ACS19" s="28"/>
      <c r="ACT19" s="28"/>
      <c r="ACU19" s="28"/>
      <c r="ACV19" s="28"/>
      <c r="ACW19" s="28"/>
      <c r="ACX19" s="28"/>
      <c r="ACY19" s="28"/>
      <c r="ACZ19" s="28"/>
      <c r="ADA19" s="28"/>
      <c r="ADB19" s="28"/>
      <c r="ADC19" s="28"/>
      <c r="ADD19" s="28"/>
      <c r="ADE19" s="28"/>
      <c r="ADF19" s="28"/>
      <c r="ADG19" s="28"/>
      <c r="ADH19" s="28"/>
      <c r="ADI19" s="28"/>
      <c r="ADJ19" s="28"/>
      <c r="ADK19" s="28"/>
      <c r="ADL19" s="28"/>
      <c r="ADM19" s="28"/>
      <c r="ADN19" s="28"/>
      <c r="ADO19" s="28"/>
      <c r="ADP19" s="28"/>
      <c r="ADQ19" s="28"/>
      <c r="ADR19" s="28"/>
      <c r="ADS19" s="28"/>
      <c r="ADT19" s="28"/>
      <c r="ADU19" s="28"/>
      <c r="ADV19" s="28"/>
      <c r="ADW19" s="28"/>
      <c r="ADX19" s="28"/>
      <c r="ADY19" s="28"/>
      <c r="ADZ19" s="28"/>
      <c r="AEA19" s="28"/>
      <c r="AEB19" s="28"/>
      <c r="AEC19" s="28"/>
      <c r="AED19" s="28"/>
      <c r="AEE19" s="28"/>
      <c r="AEF19" s="28"/>
      <c r="AEG19" s="28"/>
      <c r="AEH19" s="28"/>
      <c r="AEI19" s="28"/>
      <c r="AEJ19" s="28"/>
      <c r="AEK19" s="28"/>
      <c r="AEL19" s="28"/>
      <c r="AEM19" s="28"/>
      <c r="AEN19" s="28"/>
      <c r="AEO19" s="28"/>
      <c r="AEP19" s="28"/>
      <c r="AEQ19" s="28"/>
      <c r="AER19" s="28"/>
      <c r="AES19" s="28"/>
      <c r="AET19" s="28"/>
      <c r="AEU19" s="28"/>
      <c r="AEV19" s="28"/>
      <c r="AEW19" s="28"/>
      <c r="AEX19" s="28"/>
      <c r="AEY19" s="28"/>
      <c r="AEZ19" s="28"/>
      <c r="AFA19" s="28"/>
      <c r="AFB19" s="28"/>
      <c r="AFC19" s="28"/>
      <c r="AFD19" s="28"/>
      <c r="AFE19" s="28"/>
      <c r="AFF19" s="28"/>
      <c r="AFG19" s="28"/>
      <c r="AFH19" s="28"/>
      <c r="AFI19" s="28"/>
      <c r="AFJ19" s="28"/>
      <c r="AFK19" s="28"/>
      <c r="AFL19" s="28"/>
      <c r="AFM19" s="28"/>
      <c r="AFN19" s="28"/>
      <c r="AFO19" s="28"/>
      <c r="AFP19" s="28"/>
      <c r="AFQ19" s="28"/>
      <c r="AFR19" s="28"/>
      <c r="AFS19" s="28"/>
      <c r="AFT19" s="28"/>
      <c r="AFU19" s="28"/>
      <c r="AFV19" s="28"/>
      <c r="AFW19" s="28"/>
      <c r="AFX19" s="28"/>
      <c r="AFY19" s="28"/>
      <c r="AFZ19" s="28"/>
      <c r="AGA19" s="28"/>
      <c r="AGB19" s="28"/>
      <c r="AGC19" s="28"/>
      <c r="AGD19" s="28"/>
      <c r="AGE19" s="28"/>
      <c r="AGF19" s="28"/>
      <c r="AGG19" s="28"/>
      <c r="AGH19" s="28"/>
      <c r="AGI19" s="28"/>
      <c r="AGJ19" s="28"/>
      <c r="AGK19" s="28"/>
      <c r="AGL19" s="28"/>
      <c r="AGM19" s="28"/>
      <c r="AGN19" s="28"/>
      <c r="AGO19" s="28"/>
      <c r="AGP19" s="28"/>
      <c r="AGQ19" s="28"/>
      <c r="AGR19" s="28"/>
      <c r="AGS19" s="28"/>
      <c r="AGT19" s="28"/>
      <c r="AGU19" s="28"/>
      <c r="AGV19" s="28"/>
      <c r="AGW19" s="28"/>
      <c r="AGX19" s="28"/>
      <c r="AGY19" s="28"/>
      <c r="AGZ19" s="28"/>
      <c r="AHA19" s="28"/>
      <c r="AHB19" s="28"/>
      <c r="AHC19" s="28"/>
      <c r="AHD19" s="28"/>
      <c r="AHE19" s="28"/>
      <c r="AHF19" s="28"/>
      <c r="AHG19" s="28"/>
      <c r="AHH19" s="28"/>
      <c r="AHI19" s="28"/>
      <c r="AHJ19" s="28"/>
      <c r="AHK19" s="28"/>
      <c r="AHL19" s="28"/>
      <c r="AHM19" s="28"/>
      <c r="AHN19" s="28"/>
      <c r="AHO19" s="28"/>
      <c r="AHP19" s="28"/>
      <c r="AHQ19" s="28"/>
      <c r="AHR19" s="28"/>
      <c r="AHS19" s="28"/>
      <c r="AHT19" s="28"/>
      <c r="AHU19" s="28"/>
      <c r="AHV19" s="28"/>
      <c r="AHW19" s="28"/>
      <c r="AHX19" s="28"/>
      <c r="AHY19" s="28"/>
      <c r="AHZ19" s="28"/>
      <c r="AIA19" s="28"/>
      <c r="AIB19" s="28"/>
      <c r="AIC19" s="28"/>
      <c r="AID19" s="28"/>
      <c r="AIE19" s="28"/>
      <c r="AIF19" s="28"/>
      <c r="AIG19" s="28"/>
      <c r="AIH19" s="28"/>
      <c r="AII19" s="28"/>
      <c r="AIJ19" s="28"/>
      <c r="AIK19" s="28"/>
      <c r="AIL19" s="28"/>
      <c r="AIM19" s="28"/>
      <c r="AIN19" s="28"/>
      <c r="AIO19" s="28"/>
      <c r="AIP19" s="28"/>
      <c r="AIQ19" s="28"/>
      <c r="AIR19" s="28"/>
      <c r="AIS19" s="28"/>
      <c r="AIT19" s="28"/>
      <c r="AIU19" s="28"/>
      <c r="AIV19" s="28"/>
      <c r="AIW19" s="28"/>
      <c r="AIX19" s="28"/>
      <c r="AIY19" s="28"/>
      <c r="AIZ19" s="28"/>
      <c r="AJA19" s="28"/>
      <c r="AJB19" s="28"/>
      <c r="AJC19" s="28"/>
      <c r="AJD19" s="28"/>
      <c r="AJE19" s="28"/>
      <c r="AJF19" s="28"/>
      <c r="AJG19" s="28"/>
      <c r="AJH19" s="28"/>
      <c r="AJI19" s="28"/>
      <c r="AJJ19" s="28"/>
      <c r="AJK19" s="28"/>
      <c r="AJL19" s="28"/>
      <c r="AJM19" s="28"/>
      <c r="AJN19" s="28"/>
      <c r="AJO19" s="28"/>
      <c r="AJP19" s="28"/>
      <c r="AJQ19" s="28"/>
      <c r="AJR19" s="28"/>
      <c r="AJS19" s="28"/>
      <c r="AJT19" s="28"/>
      <c r="AJU19" s="28"/>
      <c r="AJV19" s="28"/>
      <c r="AJW19" s="28"/>
      <c r="AJX19" s="28"/>
      <c r="AJY19" s="28"/>
      <c r="AJZ19" s="28"/>
      <c r="AKA19" s="28"/>
      <c r="AKB19" s="28"/>
      <c r="AKC19" s="28"/>
      <c r="AKD19" s="28"/>
      <c r="AKE19" s="28"/>
      <c r="AKF19" s="28"/>
      <c r="AKG19" s="28"/>
      <c r="AKH19" s="28"/>
      <c r="AKI19" s="28"/>
      <c r="AKJ19" s="28"/>
      <c r="AKK19" s="28"/>
      <c r="AKL19" s="28"/>
      <c r="AKM19" s="28"/>
      <c r="AKN19" s="28"/>
      <c r="AKO19" s="28"/>
      <c r="AKP19" s="28"/>
      <c r="AKQ19" s="28"/>
      <c r="AKR19" s="28"/>
      <c r="AKS19" s="28"/>
      <c r="AKT19" s="28"/>
      <c r="AKU19" s="28"/>
      <c r="AKV19" s="28"/>
      <c r="AKW19" s="28"/>
      <c r="AKX19" s="28"/>
      <c r="AKY19" s="28"/>
      <c r="AKZ19" s="28"/>
      <c r="ALA19" s="28"/>
      <c r="ALB19" s="28"/>
      <c r="ALC19" s="28"/>
      <c r="ALD19" s="28"/>
      <c r="ALE19" s="28"/>
      <c r="ALF19" s="28"/>
      <c r="ALG19" s="28"/>
      <c r="ALH19" s="28"/>
      <c r="ALI19" s="28"/>
      <c r="ALJ19" s="28"/>
      <c r="ALK19" s="28"/>
      <c r="ALL19" s="28"/>
      <c r="ALM19" s="28"/>
      <c r="ALN19" s="28"/>
      <c r="ALO19" s="28"/>
      <c r="ALP19" s="28"/>
      <c r="ALQ19" s="28"/>
      <c r="ALR19" s="28"/>
      <c r="ALS19" s="28"/>
      <c r="ALT19" s="28"/>
      <c r="ALU19" s="28"/>
      <c r="ALV19" s="28"/>
      <c r="ALW19" s="28"/>
      <c r="ALX19" s="28"/>
      <c r="ALY19" s="28"/>
      <c r="ALZ19" s="28"/>
      <c r="AMA19" s="28"/>
      <c r="AMB19" s="28"/>
      <c r="AMC19" s="28"/>
      <c r="AMD19" s="28"/>
      <c r="AME19" s="28"/>
      <c r="AMF19" s="28"/>
      <c r="AMG19" s="28"/>
      <c r="AMH19" s="28"/>
      <c r="AMI19" s="28"/>
      <c r="AMJ19" s="28"/>
    </row>
    <row r="20" spans="1:1024" s="29" customFormat="1" ht="26">
      <c r="A20" s="129"/>
      <c r="B20" s="129"/>
      <c r="C20" s="96">
        <v>0.1</v>
      </c>
      <c r="D20" s="97" t="s">
        <v>146</v>
      </c>
      <c r="E20" s="98">
        <v>0.95</v>
      </c>
      <c r="F20" s="99"/>
      <c r="G20" s="100"/>
      <c r="H20" s="86">
        <f>C20*G20</f>
        <v>0</v>
      </c>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c r="NM20" s="28"/>
      <c r="NN20" s="28"/>
      <c r="NO20" s="28"/>
      <c r="NP20" s="28"/>
      <c r="NQ20" s="28"/>
      <c r="NR20" s="28"/>
      <c r="NS20" s="28"/>
      <c r="NT20" s="28"/>
      <c r="NU20" s="28"/>
      <c r="NV20" s="28"/>
      <c r="NW20" s="28"/>
      <c r="NX20" s="28"/>
      <c r="NY20" s="28"/>
      <c r="NZ20" s="28"/>
      <c r="OA20" s="28"/>
      <c r="OB20" s="28"/>
      <c r="OC20" s="28"/>
      <c r="OD20" s="28"/>
      <c r="OE20" s="28"/>
      <c r="OF20" s="28"/>
      <c r="OG20" s="28"/>
      <c r="OH20" s="28"/>
      <c r="OI20" s="28"/>
      <c r="OJ20" s="28"/>
      <c r="OK20" s="28"/>
      <c r="OL20" s="28"/>
      <c r="OM20" s="28"/>
      <c r="ON20" s="28"/>
      <c r="OO20" s="28"/>
      <c r="OP20" s="28"/>
      <c r="OQ20" s="28"/>
      <c r="OR20" s="28"/>
      <c r="OS20" s="28"/>
      <c r="OT20" s="28"/>
      <c r="OU20" s="28"/>
      <c r="OV20" s="28"/>
      <c r="OW20" s="28"/>
      <c r="OX20" s="28"/>
      <c r="OY20" s="28"/>
      <c r="OZ20" s="28"/>
      <c r="PA20" s="28"/>
      <c r="PB20" s="28"/>
      <c r="PC20" s="28"/>
      <c r="PD20" s="28"/>
      <c r="PE20" s="28"/>
      <c r="PF20" s="28"/>
      <c r="PG20" s="28"/>
      <c r="PH20" s="28"/>
      <c r="PI20" s="28"/>
      <c r="PJ20" s="28"/>
      <c r="PK20" s="28"/>
      <c r="PL20" s="28"/>
      <c r="PM20" s="28"/>
      <c r="PN20" s="28"/>
      <c r="PO20" s="28"/>
      <c r="PP20" s="28"/>
      <c r="PQ20" s="28"/>
      <c r="PR20" s="28"/>
      <c r="PS20" s="28"/>
      <c r="PT20" s="28"/>
      <c r="PU20" s="28"/>
      <c r="PV20" s="28"/>
      <c r="PW20" s="28"/>
      <c r="PX20" s="28"/>
      <c r="PY20" s="28"/>
      <c r="PZ20" s="28"/>
      <c r="QA20" s="28"/>
      <c r="QB20" s="28"/>
      <c r="QC20" s="28"/>
      <c r="QD20" s="28"/>
      <c r="QE20" s="28"/>
      <c r="QF20" s="28"/>
      <c r="QG20" s="28"/>
      <c r="QH20" s="28"/>
      <c r="QI20" s="28"/>
      <c r="QJ20" s="28"/>
      <c r="QK20" s="28"/>
      <c r="QL20" s="28"/>
      <c r="QM20" s="28"/>
      <c r="QN20" s="28"/>
      <c r="QO20" s="28"/>
      <c r="QP20" s="28"/>
      <c r="QQ20" s="28"/>
      <c r="QR20" s="28"/>
      <c r="QS20" s="28"/>
      <c r="QT20" s="28"/>
      <c r="QU20" s="28"/>
      <c r="QV20" s="28"/>
      <c r="QW20" s="28"/>
      <c r="QX20" s="28"/>
      <c r="QY20" s="28"/>
      <c r="QZ20" s="28"/>
      <c r="RA20" s="28"/>
      <c r="RB20" s="28"/>
      <c r="RC20" s="28"/>
      <c r="RD20" s="28"/>
      <c r="RE20" s="28"/>
      <c r="RF20" s="28"/>
      <c r="RG20" s="28"/>
      <c r="RH20" s="28"/>
      <c r="RI20" s="28"/>
      <c r="RJ20" s="28"/>
      <c r="RK20" s="28"/>
      <c r="RL20" s="28"/>
      <c r="RM20" s="28"/>
      <c r="RN20" s="28"/>
      <c r="RO20" s="28"/>
      <c r="RP20" s="28"/>
      <c r="RQ20" s="28"/>
      <c r="RR20" s="28"/>
      <c r="RS20" s="28"/>
      <c r="RT20" s="28"/>
      <c r="RU20" s="28"/>
      <c r="RV20" s="28"/>
      <c r="RW20" s="28"/>
      <c r="RX20" s="28"/>
      <c r="RY20" s="28"/>
      <c r="RZ20" s="28"/>
      <c r="SA20" s="28"/>
      <c r="SB20" s="28"/>
      <c r="SC20" s="28"/>
      <c r="SD20" s="28"/>
      <c r="SE20" s="28"/>
      <c r="SF20" s="28"/>
      <c r="SG20" s="28"/>
      <c r="SH20" s="28"/>
      <c r="SI20" s="28"/>
      <c r="SJ20" s="28"/>
      <c r="SK20" s="28"/>
      <c r="SL20" s="28"/>
      <c r="SM20" s="28"/>
      <c r="SN20" s="28"/>
      <c r="SO20" s="28"/>
      <c r="SP20" s="28"/>
      <c r="SQ20" s="28"/>
      <c r="SR20" s="28"/>
      <c r="SS20" s="28"/>
      <c r="ST20" s="28"/>
      <c r="SU20" s="28"/>
      <c r="SV20" s="28"/>
      <c r="SW20" s="28"/>
      <c r="SX20" s="28"/>
      <c r="SY20" s="28"/>
      <c r="SZ20" s="28"/>
      <c r="TA20" s="28"/>
      <c r="TB20" s="28"/>
      <c r="TC20" s="28"/>
      <c r="TD20" s="28"/>
      <c r="TE20" s="28"/>
      <c r="TF20" s="28"/>
      <c r="TG20" s="28"/>
      <c r="TH20" s="28"/>
      <c r="TI20" s="28"/>
      <c r="TJ20" s="28"/>
      <c r="TK20" s="28"/>
      <c r="TL20" s="28"/>
      <c r="TM20" s="28"/>
      <c r="TN20" s="28"/>
      <c r="TO20" s="28"/>
      <c r="TP20" s="28"/>
      <c r="TQ20" s="28"/>
      <c r="TR20" s="28"/>
      <c r="TS20" s="28"/>
      <c r="TT20" s="28"/>
      <c r="TU20" s="28"/>
      <c r="TV20" s="28"/>
      <c r="TW20" s="28"/>
      <c r="TX20" s="28"/>
      <c r="TY20" s="28"/>
      <c r="TZ20" s="28"/>
      <c r="UA20" s="28"/>
      <c r="UB20" s="28"/>
      <c r="UC20" s="28"/>
      <c r="UD20" s="28"/>
      <c r="UE20" s="28"/>
      <c r="UF20" s="28"/>
      <c r="UG20" s="28"/>
      <c r="UH20" s="28"/>
      <c r="UI20" s="28"/>
      <c r="UJ20" s="28"/>
      <c r="UK20" s="28"/>
      <c r="UL20" s="28"/>
      <c r="UM20" s="28"/>
      <c r="UN20" s="28"/>
      <c r="UO20" s="28"/>
      <c r="UP20" s="28"/>
      <c r="UQ20" s="28"/>
      <c r="UR20" s="28"/>
      <c r="US20" s="28"/>
      <c r="UT20" s="28"/>
      <c r="UU20" s="28"/>
      <c r="UV20" s="28"/>
      <c r="UW20" s="28"/>
      <c r="UX20" s="28"/>
      <c r="UY20" s="28"/>
      <c r="UZ20" s="28"/>
      <c r="VA20" s="28"/>
      <c r="VB20" s="28"/>
      <c r="VC20" s="28"/>
      <c r="VD20" s="28"/>
      <c r="VE20" s="28"/>
      <c r="VF20" s="28"/>
      <c r="VG20" s="28"/>
      <c r="VH20" s="28"/>
      <c r="VI20" s="28"/>
      <c r="VJ20" s="28"/>
      <c r="VK20" s="28"/>
      <c r="VL20" s="28"/>
      <c r="VM20" s="28"/>
      <c r="VN20" s="28"/>
      <c r="VO20" s="28"/>
      <c r="VP20" s="28"/>
      <c r="VQ20" s="28"/>
      <c r="VR20" s="28"/>
      <c r="VS20" s="28"/>
      <c r="VT20" s="28"/>
      <c r="VU20" s="28"/>
      <c r="VV20" s="28"/>
      <c r="VW20" s="28"/>
      <c r="VX20" s="28"/>
      <c r="VY20" s="28"/>
      <c r="VZ20" s="28"/>
      <c r="WA20" s="28"/>
      <c r="WB20" s="28"/>
      <c r="WC20" s="28"/>
      <c r="WD20" s="28"/>
      <c r="WE20" s="28"/>
      <c r="WF20" s="28"/>
      <c r="WG20" s="28"/>
      <c r="WH20" s="28"/>
      <c r="WI20" s="28"/>
      <c r="WJ20" s="28"/>
      <c r="WK20" s="28"/>
      <c r="WL20" s="28"/>
      <c r="WM20" s="28"/>
      <c r="WN20" s="28"/>
      <c r="WO20" s="28"/>
      <c r="WP20" s="28"/>
      <c r="WQ20" s="28"/>
      <c r="WR20" s="28"/>
      <c r="WS20" s="28"/>
      <c r="WT20" s="28"/>
      <c r="WU20" s="28"/>
      <c r="WV20" s="28"/>
      <c r="WW20" s="28"/>
      <c r="WX20" s="28"/>
      <c r="WY20" s="28"/>
      <c r="WZ20" s="28"/>
      <c r="XA20" s="28"/>
      <c r="XB20" s="28"/>
      <c r="XC20" s="28"/>
      <c r="XD20" s="28"/>
      <c r="XE20" s="28"/>
      <c r="XF20" s="28"/>
      <c r="XG20" s="28"/>
      <c r="XH20" s="28"/>
      <c r="XI20" s="28"/>
      <c r="XJ20" s="28"/>
      <c r="XK20" s="28"/>
      <c r="XL20" s="28"/>
      <c r="XM20" s="28"/>
      <c r="XN20" s="28"/>
      <c r="XO20" s="28"/>
      <c r="XP20" s="28"/>
      <c r="XQ20" s="28"/>
      <c r="XR20" s="28"/>
      <c r="XS20" s="28"/>
      <c r="XT20" s="28"/>
      <c r="XU20" s="28"/>
      <c r="XV20" s="28"/>
      <c r="XW20" s="28"/>
      <c r="XX20" s="28"/>
      <c r="XY20" s="28"/>
      <c r="XZ20" s="28"/>
      <c r="YA20" s="28"/>
      <c r="YB20" s="28"/>
      <c r="YC20" s="28"/>
      <c r="YD20" s="28"/>
      <c r="YE20" s="28"/>
      <c r="YF20" s="28"/>
      <c r="YG20" s="28"/>
      <c r="YH20" s="28"/>
      <c r="YI20" s="28"/>
      <c r="YJ20" s="28"/>
      <c r="YK20" s="28"/>
      <c r="YL20" s="28"/>
      <c r="YM20" s="28"/>
      <c r="YN20" s="28"/>
      <c r="YO20" s="28"/>
      <c r="YP20" s="28"/>
      <c r="YQ20" s="28"/>
      <c r="YR20" s="28"/>
      <c r="YS20" s="28"/>
      <c r="YT20" s="28"/>
      <c r="YU20" s="28"/>
      <c r="YV20" s="28"/>
      <c r="YW20" s="28"/>
      <c r="YX20" s="28"/>
      <c r="YY20" s="28"/>
      <c r="YZ20" s="28"/>
      <c r="ZA20" s="28"/>
      <c r="ZB20" s="28"/>
      <c r="ZC20" s="28"/>
      <c r="ZD20" s="28"/>
      <c r="ZE20" s="28"/>
      <c r="ZF20" s="28"/>
      <c r="ZG20" s="28"/>
      <c r="ZH20" s="28"/>
      <c r="ZI20" s="28"/>
      <c r="ZJ20" s="28"/>
      <c r="ZK20" s="28"/>
      <c r="ZL20" s="28"/>
      <c r="ZM20" s="28"/>
      <c r="ZN20" s="28"/>
      <c r="ZO20" s="28"/>
      <c r="ZP20" s="28"/>
      <c r="ZQ20" s="28"/>
      <c r="ZR20" s="28"/>
      <c r="ZS20" s="28"/>
      <c r="ZT20" s="28"/>
      <c r="ZU20" s="28"/>
      <c r="ZV20" s="28"/>
      <c r="ZW20" s="28"/>
      <c r="ZX20" s="28"/>
      <c r="ZY20" s="28"/>
      <c r="ZZ20" s="28"/>
      <c r="AAA20" s="28"/>
      <c r="AAB20" s="28"/>
      <c r="AAC20" s="28"/>
      <c r="AAD20" s="28"/>
      <c r="AAE20" s="28"/>
      <c r="AAF20" s="28"/>
      <c r="AAG20" s="28"/>
      <c r="AAH20" s="28"/>
      <c r="AAI20" s="28"/>
      <c r="AAJ20" s="28"/>
      <c r="AAK20" s="28"/>
      <c r="AAL20" s="28"/>
      <c r="AAM20" s="28"/>
      <c r="AAN20" s="28"/>
      <c r="AAO20" s="28"/>
      <c r="AAP20" s="28"/>
      <c r="AAQ20" s="28"/>
      <c r="AAR20" s="28"/>
      <c r="AAS20" s="28"/>
      <c r="AAT20" s="28"/>
      <c r="AAU20" s="28"/>
      <c r="AAV20" s="28"/>
      <c r="AAW20" s="28"/>
      <c r="AAX20" s="28"/>
      <c r="AAY20" s="28"/>
      <c r="AAZ20" s="28"/>
      <c r="ABA20" s="28"/>
      <c r="ABB20" s="28"/>
      <c r="ABC20" s="28"/>
      <c r="ABD20" s="28"/>
      <c r="ABE20" s="28"/>
      <c r="ABF20" s="28"/>
      <c r="ABG20" s="28"/>
      <c r="ABH20" s="28"/>
      <c r="ABI20" s="28"/>
      <c r="ABJ20" s="28"/>
      <c r="ABK20" s="28"/>
      <c r="ABL20" s="28"/>
      <c r="ABM20" s="28"/>
      <c r="ABN20" s="28"/>
      <c r="ABO20" s="28"/>
      <c r="ABP20" s="28"/>
      <c r="ABQ20" s="28"/>
      <c r="ABR20" s="28"/>
      <c r="ABS20" s="28"/>
      <c r="ABT20" s="28"/>
      <c r="ABU20" s="28"/>
      <c r="ABV20" s="28"/>
      <c r="ABW20" s="28"/>
      <c r="ABX20" s="28"/>
      <c r="ABY20" s="28"/>
      <c r="ABZ20" s="28"/>
      <c r="ACA20" s="28"/>
      <c r="ACB20" s="28"/>
      <c r="ACC20" s="28"/>
      <c r="ACD20" s="28"/>
      <c r="ACE20" s="28"/>
      <c r="ACF20" s="28"/>
      <c r="ACG20" s="28"/>
      <c r="ACH20" s="28"/>
      <c r="ACI20" s="28"/>
      <c r="ACJ20" s="28"/>
      <c r="ACK20" s="28"/>
      <c r="ACL20" s="28"/>
      <c r="ACM20" s="28"/>
      <c r="ACN20" s="28"/>
      <c r="ACO20" s="28"/>
      <c r="ACP20" s="28"/>
      <c r="ACQ20" s="28"/>
      <c r="ACR20" s="28"/>
      <c r="ACS20" s="28"/>
      <c r="ACT20" s="28"/>
      <c r="ACU20" s="28"/>
      <c r="ACV20" s="28"/>
      <c r="ACW20" s="28"/>
      <c r="ACX20" s="28"/>
      <c r="ACY20" s="28"/>
      <c r="ACZ20" s="28"/>
      <c r="ADA20" s="28"/>
      <c r="ADB20" s="28"/>
      <c r="ADC20" s="28"/>
      <c r="ADD20" s="28"/>
      <c r="ADE20" s="28"/>
      <c r="ADF20" s="28"/>
      <c r="ADG20" s="28"/>
      <c r="ADH20" s="28"/>
      <c r="ADI20" s="28"/>
      <c r="ADJ20" s="28"/>
      <c r="ADK20" s="28"/>
      <c r="ADL20" s="28"/>
      <c r="ADM20" s="28"/>
      <c r="ADN20" s="28"/>
      <c r="ADO20" s="28"/>
      <c r="ADP20" s="28"/>
      <c r="ADQ20" s="28"/>
      <c r="ADR20" s="28"/>
      <c r="ADS20" s="28"/>
      <c r="ADT20" s="28"/>
      <c r="ADU20" s="28"/>
      <c r="ADV20" s="28"/>
      <c r="ADW20" s="28"/>
      <c r="ADX20" s="28"/>
      <c r="ADY20" s="28"/>
      <c r="ADZ20" s="28"/>
      <c r="AEA20" s="28"/>
      <c r="AEB20" s="28"/>
      <c r="AEC20" s="28"/>
      <c r="AED20" s="28"/>
      <c r="AEE20" s="28"/>
      <c r="AEF20" s="28"/>
      <c r="AEG20" s="28"/>
      <c r="AEH20" s="28"/>
      <c r="AEI20" s="28"/>
      <c r="AEJ20" s="28"/>
      <c r="AEK20" s="28"/>
      <c r="AEL20" s="28"/>
      <c r="AEM20" s="28"/>
      <c r="AEN20" s="28"/>
      <c r="AEO20" s="28"/>
      <c r="AEP20" s="28"/>
      <c r="AEQ20" s="28"/>
      <c r="AER20" s="28"/>
      <c r="AES20" s="28"/>
      <c r="AET20" s="28"/>
      <c r="AEU20" s="28"/>
      <c r="AEV20" s="28"/>
      <c r="AEW20" s="28"/>
      <c r="AEX20" s="28"/>
      <c r="AEY20" s="28"/>
      <c r="AEZ20" s="28"/>
      <c r="AFA20" s="28"/>
      <c r="AFB20" s="28"/>
      <c r="AFC20" s="28"/>
      <c r="AFD20" s="28"/>
      <c r="AFE20" s="28"/>
      <c r="AFF20" s="28"/>
      <c r="AFG20" s="28"/>
      <c r="AFH20" s="28"/>
      <c r="AFI20" s="28"/>
      <c r="AFJ20" s="28"/>
      <c r="AFK20" s="28"/>
      <c r="AFL20" s="28"/>
      <c r="AFM20" s="28"/>
      <c r="AFN20" s="28"/>
      <c r="AFO20" s="28"/>
      <c r="AFP20" s="28"/>
      <c r="AFQ20" s="28"/>
      <c r="AFR20" s="28"/>
      <c r="AFS20" s="28"/>
      <c r="AFT20" s="28"/>
      <c r="AFU20" s="28"/>
      <c r="AFV20" s="28"/>
      <c r="AFW20" s="28"/>
      <c r="AFX20" s="28"/>
      <c r="AFY20" s="28"/>
      <c r="AFZ20" s="28"/>
      <c r="AGA20" s="28"/>
      <c r="AGB20" s="28"/>
      <c r="AGC20" s="28"/>
      <c r="AGD20" s="28"/>
      <c r="AGE20" s="28"/>
      <c r="AGF20" s="28"/>
      <c r="AGG20" s="28"/>
      <c r="AGH20" s="28"/>
      <c r="AGI20" s="28"/>
      <c r="AGJ20" s="28"/>
      <c r="AGK20" s="28"/>
      <c r="AGL20" s="28"/>
      <c r="AGM20" s="28"/>
      <c r="AGN20" s="28"/>
      <c r="AGO20" s="28"/>
      <c r="AGP20" s="28"/>
      <c r="AGQ20" s="28"/>
      <c r="AGR20" s="28"/>
      <c r="AGS20" s="28"/>
      <c r="AGT20" s="28"/>
      <c r="AGU20" s="28"/>
      <c r="AGV20" s="28"/>
      <c r="AGW20" s="28"/>
      <c r="AGX20" s="28"/>
      <c r="AGY20" s="28"/>
      <c r="AGZ20" s="28"/>
      <c r="AHA20" s="28"/>
      <c r="AHB20" s="28"/>
      <c r="AHC20" s="28"/>
      <c r="AHD20" s="28"/>
      <c r="AHE20" s="28"/>
      <c r="AHF20" s="28"/>
      <c r="AHG20" s="28"/>
      <c r="AHH20" s="28"/>
      <c r="AHI20" s="28"/>
      <c r="AHJ20" s="28"/>
      <c r="AHK20" s="28"/>
      <c r="AHL20" s="28"/>
      <c r="AHM20" s="28"/>
      <c r="AHN20" s="28"/>
      <c r="AHO20" s="28"/>
      <c r="AHP20" s="28"/>
      <c r="AHQ20" s="28"/>
      <c r="AHR20" s="28"/>
      <c r="AHS20" s="28"/>
      <c r="AHT20" s="28"/>
      <c r="AHU20" s="28"/>
      <c r="AHV20" s="28"/>
      <c r="AHW20" s="28"/>
      <c r="AHX20" s="28"/>
      <c r="AHY20" s="28"/>
      <c r="AHZ20" s="28"/>
      <c r="AIA20" s="28"/>
      <c r="AIB20" s="28"/>
      <c r="AIC20" s="28"/>
      <c r="AID20" s="28"/>
      <c r="AIE20" s="28"/>
      <c r="AIF20" s="28"/>
      <c r="AIG20" s="28"/>
      <c r="AIH20" s="28"/>
      <c r="AII20" s="28"/>
      <c r="AIJ20" s="28"/>
      <c r="AIK20" s="28"/>
      <c r="AIL20" s="28"/>
      <c r="AIM20" s="28"/>
      <c r="AIN20" s="28"/>
      <c r="AIO20" s="28"/>
      <c r="AIP20" s="28"/>
      <c r="AIQ20" s="28"/>
      <c r="AIR20" s="28"/>
      <c r="AIS20" s="28"/>
      <c r="AIT20" s="28"/>
      <c r="AIU20" s="28"/>
      <c r="AIV20" s="28"/>
      <c r="AIW20" s="28"/>
      <c r="AIX20" s="28"/>
      <c r="AIY20" s="28"/>
      <c r="AIZ20" s="28"/>
      <c r="AJA20" s="28"/>
      <c r="AJB20" s="28"/>
      <c r="AJC20" s="28"/>
      <c r="AJD20" s="28"/>
      <c r="AJE20" s="28"/>
      <c r="AJF20" s="28"/>
      <c r="AJG20" s="28"/>
      <c r="AJH20" s="28"/>
      <c r="AJI20" s="28"/>
      <c r="AJJ20" s="28"/>
      <c r="AJK20" s="28"/>
      <c r="AJL20" s="28"/>
      <c r="AJM20" s="28"/>
      <c r="AJN20" s="28"/>
      <c r="AJO20" s="28"/>
      <c r="AJP20" s="28"/>
      <c r="AJQ20" s="28"/>
      <c r="AJR20" s="28"/>
      <c r="AJS20" s="28"/>
      <c r="AJT20" s="28"/>
      <c r="AJU20" s="28"/>
      <c r="AJV20" s="28"/>
      <c r="AJW20" s="28"/>
      <c r="AJX20" s="28"/>
      <c r="AJY20" s="28"/>
      <c r="AJZ20" s="28"/>
      <c r="AKA20" s="28"/>
      <c r="AKB20" s="28"/>
      <c r="AKC20" s="28"/>
      <c r="AKD20" s="28"/>
      <c r="AKE20" s="28"/>
      <c r="AKF20" s="28"/>
      <c r="AKG20" s="28"/>
      <c r="AKH20" s="28"/>
      <c r="AKI20" s="28"/>
      <c r="AKJ20" s="28"/>
      <c r="AKK20" s="28"/>
      <c r="AKL20" s="28"/>
      <c r="AKM20" s="28"/>
      <c r="AKN20" s="28"/>
      <c r="AKO20" s="28"/>
      <c r="AKP20" s="28"/>
      <c r="AKQ20" s="28"/>
      <c r="AKR20" s="28"/>
      <c r="AKS20" s="28"/>
      <c r="AKT20" s="28"/>
      <c r="AKU20" s="28"/>
      <c r="AKV20" s="28"/>
      <c r="AKW20" s="28"/>
      <c r="AKX20" s="28"/>
      <c r="AKY20" s="28"/>
      <c r="AKZ20" s="28"/>
      <c r="ALA20" s="28"/>
      <c r="ALB20" s="28"/>
      <c r="ALC20" s="28"/>
      <c r="ALD20" s="28"/>
      <c r="ALE20" s="28"/>
      <c r="ALF20" s="28"/>
      <c r="ALG20" s="28"/>
      <c r="ALH20" s="28"/>
      <c r="ALI20" s="28"/>
      <c r="ALJ20" s="28"/>
      <c r="ALK20" s="28"/>
      <c r="ALL20" s="28"/>
      <c r="ALM20" s="28"/>
      <c r="ALN20" s="28"/>
      <c r="ALO20" s="28"/>
      <c r="ALP20" s="28"/>
      <c r="ALQ20" s="28"/>
      <c r="ALR20" s="28"/>
      <c r="ALS20" s="28"/>
      <c r="ALT20" s="28"/>
      <c r="ALU20" s="28"/>
      <c r="ALV20" s="28"/>
      <c r="ALW20" s="28"/>
      <c r="ALX20" s="28"/>
      <c r="ALY20" s="28"/>
      <c r="ALZ20" s="28"/>
      <c r="AMA20" s="28"/>
      <c r="AMB20" s="28"/>
      <c r="AMC20" s="28"/>
      <c r="AMD20" s="28"/>
      <c r="AME20" s="28"/>
      <c r="AMF20" s="28"/>
      <c r="AMG20" s="28"/>
      <c r="AMH20" s="28"/>
      <c r="AMI20" s="28"/>
      <c r="AMJ20" s="28"/>
    </row>
    <row r="21" spans="1:1024" s="29" customFormat="1" ht="26">
      <c r="A21" s="106" t="s">
        <v>218</v>
      </c>
      <c r="B21" s="107"/>
      <c r="C21" s="102">
        <v>0.5</v>
      </c>
      <c r="D21" s="103" t="s">
        <v>219</v>
      </c>
      <c r="E21" s="102">
        <v>1</v>
      </c>
      <c r="F21" s="104"/>
      <c r="G21" s="105"/>
      <c r="H21" s="95">
        <f>C21*G21</f>
        <v>0</v>
      </c>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8"/>
      <c r="OX21" s="28"/>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c r="SM21" s="28"/>
      <c r="SN21" s="28"/>
      <c r="SO21" s="28"/>
      <c r="SP21" s="28"/>
      <c r="SQ21" s="28"/>
      <c r="SR21" s="28"/>
      <c r="SS21" s="28"/>
      <c r="ST21" s="28"/>
      <c r="SU21" s="28"/>
      <c r="SV21" s="28"/>
      <c r="SW21" s="28"/>
      <c r="SX21" s="28"/>
      <c r="SY21" s="28"/>
      <c r="SZ21" s="28"/>
      <c r="TA21" s="28"/>
      <c r="TB21" s="28"/>
      <c r="TC21" s="28"/>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c r="VT21" s="28"/>
      <c r="VU21" s="28"/>
      <c r="VV21" s="28"/>
      <c r="VW21" s="28"/>
      <c r="VX21" s="28"/>
      <c r="VY21" s="28"/>
      <c r="VZ21" s="28"/>
      <c r="WA21" s="28"/>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8"/>
      <c r="YW21" s="28"/>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c r="ADT21" s="28"/>
      <c r="ADU21" s="28"/>
      <c r="ADV21" s="28"/>
      <c r="ADW21" s="28"/>
      <c r="ADX21" s="28"/>
      <c r="ADY21" s="28"/>
      <c r="ADZ21" s="28"/>
      <c r="AEA21" s="28"/>
      <c r="AEB21" s="28"/>
      <c r="AEC21" s="28"/>
      <c r="AED21" s="28"/>
      <c r="AEE21" s="28"/>
      <c r="AEF21" s="28"/>
      <c r="AEG21" s="28"/>
      <c r="AEH21" s="28"/>
      <c r="AEI21" s="28"/>
      <c r="AEJ21" s="28"/>
      <c r="AEK21" s="28"/>
      <c r="AEL21" s="28"/>
      <c r="AEM21" s="28"/>
      <c r="AEN21" s="28"/>
      <c r="AEO21" s="28"/>
      <c r="AEP21" s="28"/>
      <c r="AEQ21" s="28"/>
      <c r="AER21" s="28"/>
      <c r="AES21" s="28"/>
      <c r="AET21" s="28"/>
      <c r="AEU21" s="28"/>
      <c r="AEV21" s="28"/>
      <c r="AEW21" s="28"/>
      <c r="AEX21" s="28"/>
      <c r="AEY21" s="28"/>
      <c r="AEZ21" s="28"/>
      <c r="AFA21" s="28"/>
      <c r="AFB21" s="28"/>
      <c r="AFC21" s="28"/>
      <c r="AFD21" s="28"/>
      <c r="AFE21" s="28"/>
      <c r="AFF21" s="28"/>
      <c r="AFG21" s="28"/>
      <c r="AFH21" s="28"/>
      <c r="AFI21" s="28"/>
      <c r="AFJ21" s="28"/>
      <c r="AFK21" s="28"/>
      <c r="AFL21" s="28"/>
      <c r="AFM21" s="28"/>
      <c r="AFN21" s="28"/>
      <c r="AFO21" s="28"/>
      <c r="AFP21" s="28"/>
      <c r="AFQ21" s="28"/>
      <c r="AFR21" s="28"/>
      <c r="AFS21" s="28"/>
      <c r="AFT21" s="28"/>
      <c r="AFU21" s="28"/>
      <c r="AFV21" s="28"/>
      <c r="AFW21" s="28"/>
      <c r="AFX21" s="28"/>
      <c r="AFY21" s="28"/>
      <c r="AFZ21" s="28"/>
      <c r="AGA21" s="28"/>
      <c r="AGB21" s="28"/>
      <c r="AGC21" s="28"/>
      <c r="AGD21" s="28"/>
      <c r="AGE21" s="28"/>
      <c r="AGF21" s="28"/>
      <c r="AGG21" s="28"/>
      <c r="AGH21" s="28"/>
      <c r="AGI21" s="28"/>
      <c r="AGJ21" s="28"/>
      <c r="AGK21" s="28"/>
      <c r="AGL21" s="28"/>
      <c r="AGM21" s="28"/>
      <c r="AGN21" s="28"/>
      <c r="AGO21" s="28"/>
      <c r="AGP21" s="28"/>
      <c r="AGQ21" s="28"/>
      <c r="AGR21" s="28"/>
      <c r="AGS21" s="28"/>
      <c r="AGT21" s="28"/>
      <c r="AGU21" s="28"/>
      <c r="AGV21" s="28"/>
      <c r="AGW21" s="28"/>
      <c r="AGX21" s="28"/>
      <c r="AGY21" s="28"/>
      <c r="AGZ21" s="28"/>
      <c r="AHA21" s="28"/>
      <c r="AHB21" s="28"/>
      <c r="AHC21" s="28"/>
      <c r="AHD21" s="28"/>
      <c r="AHE21" s="28"/>
      <c r="AHF21" s="28"/>
      <c r="AHG21" s="28"/>
      <c r="AHH21" s="28"/>
      <c r="AHI21" s="28"/>
      <c r="AHJ21" s="28"/>
      <c r="AHK21" s="28"/>
      <c r="AHL21" s="28"/>
      <c r="AHM21" s="28"/>
      <c r="AHN21" s="28"/>
      <c r="AHO21" s="28"/>
      <c r="AHP21" s="28"/>
      <c r="AHQ21" s="28"/>
      <c r="AHR21" s="28"/>
      <c r="AHS21" s="28"/>
      <c r="AHT21" s="28"/>
      <c r="AHU21" s="28"/>
      <c r="AHV21" s="28"/>
      <c r="AHW21" s="28"/>
      <c r="AHX21" s="28"/>
      <c r="AHY21" s="28"/>
      <c r="AHZ21" s="28"/>
      <c r="AIA21" s="28"/>
      <c r="AIB21" s="28"/>
      <c r="AIC21" s="28"/>
      <c r="AID21" s="28"/>
      <c r="AIE21" s="28"/>
      <c r="AIF21" s="28"/>
      <c r="AIG21" s="28"/>
      <c r="AIH21" s="28"/>
      <c r="AII21" s="28"/>
      <c r="AIJ21" s="28"/>
      <c r="AIK21" s="28"/>
      <c r="AIL21" s="28"/>
      <c r="AIM21" s="28"/>
      <c r="AIN21" s="28"/>
      <c r="AIO21" s="28"/>
      <c r="AIP21" s="28"/>
      <c r="AIQ21" s="28"/>
      <c r="AIR21" s="28"/>
      <c r="AIS21" s="28"/>
      <c r="AIT21" s="28"/>
      <c r="AIU21" s="28"/>
      <c r="AIV21" s="28"/>
      <c r="AIW21" s="28"/>
      <c r="AIX21" s="28"/>
      <c r="AIY21" s="28"/>
      <c r="AIZ21" s="28"/>
      <c r="AJA21" s="28"/>
      <c r="AJB21" s="28"/>
      <c r="AJC21" s="28"/>
      <c r="AJD21" s="28"/>
      <c r="AJE21" s="28"/>
      <c r="AJF21" s="28"/>
      <c r="AJG21" s="28"/>
      <c r="AJH21" s="28"/>
      <c r="AJI21" s="28"/>
      <c r="AJJ21" s="28"/>
      <c r="AJK21" s="28"/>
      <c r="AJL21" s="28"/>
      <c r="AJM21" s="28"/>
      <c r="AJN21" s="28"/>
      <c r="AJO21" s="28"/>
      <c r="AJP21" s="28"/>
      <c r="AJQ21" s="28"/>
      <c r="AJR21" s="28"/>
      <c r="AJS21" s="28"/>
      <c r="AJT21" s="28"/>
      <c r="AJU21" s="28"/>
      <c r="AJV21" s="28"/>
      <c r="AJW21" s="28"/>
      <c r="AJX21" s="28"/>
      <c r="AJY21" s="28"/>
      <c r="AJZ21" s="28"/>
      <c r="AKA21" s="28"/>
      <c r="AKB21" s="28"/>
      <c r="AKC21" s="28"/>
      <c r="AKD21" s="28"/>
      <c r="AKE21" s="28"/>
      <c r="AKF21" s="28"/>
      <c r="AKG21" s="28"/>
      <c r="AKH21" s="28"/>
      <c r="AKI21" s="28"/>
      <c r="AKJ21" s="28"/>
      <c r="AKK21" s="28"/>
      <c r="AKL21" s="28"/>
      <c r="AKM21" s="28"/>
      <c r="AKN21" s="28"/>
      <c r="AKO21" s="28"/>
      <c r="AKP21" s="28"/>
      <c r="AKQ21" s="28"/>
      <c r="AKR21" s="28"/>
      <c r="AKS21" s="28"/>
      <c r="AKT21" s="28"/>
      <c r="AKU21" s="28"/>
      <c r="AKV21" s="28"/>
      <c r="AKW21" s="28"/>
      <c r="AKX21" s="28"/>
      <c r="AKY21" s="28"/>
      <c r="AKZ21" s="28"/>
      <c r="ALA21" s="28"/>
      <c r="ALB21" s="28"/>
      <c r="ALC21" s="28"/>
      <c r="ALD21" s="28"/>
      <c r="ALE21" s="28"/>
      <c r="ALF21" s="28"/>
      <c r="ALG21" s="28"/>
      <c r="ALH21" s="28"/>
      <c r="ALI21" s="28"/>
      <c r="ALJ21" s="28"/>
      <c r="ALK21" s="28"/>
      <c r="ALL21" s="28"/>
      <c r="ALM21" s="28"/>
      <c r="ALN21" s="28"/>
      <c r="ALO21" s="28"/>
      <c r="ALP21" s="28"/>
      <c r="ALQ21" s="28"/>
      <c r="ALR21" s="28"/>
      <c r="ALS21" s="28"/>
      <c r="ALT21" s="28"/>
      <c r="ALU21" s="28"/>
      <c r="ALV21" s="28"/>
      <c r="ALW21" s="28"/>
      <c r="ALX21" s="28"/>
      <c r="ALY21" s="28"/>
      <c r="ALZ21" s="28"/>
      <c r="AMA21" s="28"/>
      <c r="AMB21" s="28"/>
      <c r="AMC21" s="28"/>
      <c r="AMD21" s="28"/>
      <c r="AME21" s="28"/>
      <c r="AMF21" s="28"/>
      <c r="AMG21" s="28"/>
      <c r="AMH21" s="28"/>
      <c r="AMI21" s="28"/>
      <c r="AMJ21" s="28"/>
    </row>
    <row r="22" spans="1:1024" s="29" customFormat="1" ht="30" customHeight="1">
      <c r="A22" s="28"/>
      <c r="B22" s="28"/>
      <c r="C22" s="101">
        <f>SUM(C16:C21)</f>
        <v>1</v>
      </c>
      <c r="D22" s="94"/>
      <c r="E22" s="118" t="s">
        <v>147</v>
      </c>
      <c r="F22" s="119"/>
      <c r="G22" s="120"/>
      <c r="H22" s="43" t="str">
        <f>IF(G16="","",H16+H17+H18+H19+H20+H21)</f>
        <v/>
      </c>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c r="NM22" s="28"/>
      <c r="NN22" s="28"/>
      <c r="NO22" s="28"/>
      <c r="NP22" s="28"/>
      <c r="NQ22" s="28"/>
      <c r="NR22" s="28"/>
      <c r="NS22" s="28"/>
      <c r="NT22" s="28"/>
      <c r="NU22" s="28"/>
      <c r="NV22" s="28"/>
      <c r="NW22" s="28"/>
      <c r="NX22" s="28"/>
      <c r="NY22" s="28"/>
      <c r="NZ22" s="28"/>
      <c r="OA22" s="28"/>
      <c r="OB22" s="28"/>
      <c r="OC22" s="28"/>
      <c r="OD22" s="28"/>
      <c r="OE22" s="28"/>
      <c r="OF22" s="28"/>
      <c r="OG22" s="28"/>
      <c r="OH22" s="28"/>
      <c r="OI22" s="28"/>
      <c r="OJ22" s="28"/>
      <c r="OK22" s="28"/>
      <c r="OL22" s="28"/>
      <c r="OM22" s="28"/>
      <c r="ON22" s="28"/>
      <c r="OO22" s="28"/>
      <c r="OP22" s="28"/>
      <c r="OQ22" s="28"/>
      <c r="OR22" s="28"/>
      <c r="OS22" s="28"/>
      <c r="OT22" s="28"/>
      <c r="OU22" s="28"/>
      <c r="OV22" s="28"/>
      <c r="OW22" s="28"/>
      <c r="OX22" s="28"/>
      <c r="OY22" s="28"/>
      <c r="OZ22" s="28"/>
      <c r="PA22" s="28"/>
      <c r="PB22" s="28"/>
      <c r="PC22" s="28"/>
      <c r="PD22" s="28"/>
      <c r="PE22" s="28"/>
      <c r="PF22" s="28"/>
      <c r="PG22" s="28"/>
      <c r="PH22" s="28"/>
      <c r="PI22" s="28"/>
      <c r="PJ22" s="28"/>
      <c r="PK22" s="28"/>
      <c r="PL22" s="28"/>
      <c r="PM22" s="28"/>
      <c r="PN22" s="28"/>
      <c r="PO22" s="28"/>
      <c r="PP22" s="28"/>
      <c r="PQ22" s="28"/>
      <c r="PR22" s="28"/>
      <c r="PS22" s="28"/>
      <c r="PT22" s="28"/>
      <c r="PU22" s="28"/>
      <c r="PV22" s="28"/>
      <c r="PW22" s="28"/>
      <c r="PX22" s="28"/>
      <c r="PY22" s="28"/>
      <c r="PZ22" s="28"/>
      <c r="QA22" s="28"/>
      <c r="QB22" s="28"/>
      <c r="QC22" s="28"/>
      <c r="QD22" s="28"/>
      <c r="QE22" s="28"/>
      <c r="QF22" s="28"/>
      <c r="QG22" s="28"/>
      <c r="QH22" s="28"/>
      <c r="QI22" s="28"/>
      <c r="QJ22" s="28"/>
      <c r="QK22" s="28"/>
      <c r="QL22" s="28"/>
      <c r="QM22" s="28"/>
      <c r="QN22" s="28"/>
      <c r="QO22" s="28"/>
      <c r="QP22" s="28"/>
      <c r="QQ22" s="28"/>
      <c r="QR22" s="28"/>
      <c r="QS22" s="28"/>
      <c r="QT22" s="28"/>
      <c r="QU22" s="28"/>
      <c r="QV22" s="28"/>
      <c r="QW22" s="28"/>
      <c r="QX22" s="28"/>
      <c r="QY22" s="28"/>
      <c r="QZ22" s="28"/>
      <c r="RA22" s="28"/>
      <c r="RB22" s="28"/>
      <c r="RC22" s="28"/>
      <c r="RD22" s="28"/>
      <c r="RE22" s="28"/>
      <c r="RF22" s="28"/>
      <c r="RG22" s="28"/>
      <c r="RH22" s="28"/>
      <c r="RI22" s="28"/>
      <c r="RJ22" s="28"/>
      <c r="RK22" s="28"/>
      <c r="RL22" s="28"/>
      <c r="RM22" s="28"/>
      <c r="RN22" s="28"/>
      <c r="RO22" s="28"/>
      <c r="RP22" s="28"/>
      <c r="RQ22" s="28"/>
      <c r="RR22" s="28"/>
      <c r="RS22" s="28"/>
      <c r="RT22" s="28"/>
      <c r="RU22" s="28"/>
      <c r="RV22" s="28"/>
      <c r="RW22" s="28"/>
      <c r="RX22" s="28"/>
      <c r="RY22" s="28"/>
      <c r="RZ22" s="28"/>
      <c r="SA22" s="28"/>
      <c r="SB22" s="28"/>
      <c r="SC22" s="28"/>
      <c r="SD22" s="28"/>
      <c r="SE22" s="28"/>
      <c r="SF22" s="28"/>
      <c r="SG22" s="28"/>
      <c r="SH22" s="28"/>
      <c r="SI22" s="28"/>
      <c r="SJ22" s="28"/>
      <c r="SK22" s="28"/>
      <c r="SL22" s="28"/>
      <c r="SM22" s="28"/>
      <c r="SN22" s="28"/>
      <c r="SO22" s="28"/>
      <c r="SP22" s="28"/>
      <c r="SQ22" s="28"/>
      <c r="SR22" s="28"/>
      <c r="SS22" s="28"/>
      <c r="ST22" s="28"/>
      <c r="SU22" s="28"/>
      <c r="SV22" s="28"/>
      <c r="SW22" s="28"/>
      <c r="SX22" s="28"/>
      <c r="SY22" s="28"/>
      <c r="SZ22" s="28"/>
      <c r="TA22" s="28"/>
      <c r="TB22" s="28"/>
      <c r="TC22" s="28"/>
      <c r="TD22" s="28"/>
      <c r="TE22" s="28"/>
      <c r="TF22" s="28"/>
      <c r="TG22" s="28"/>
      <c r="TH22" s="28"/>
      <c r="TI22" s="28"/>
      <c r="TJ22" s="28"/>
      <c r="TK22" s="28"/>
      <c r="TL22" s="28"/>
      <c r="TM22" s="28"/>
      <c r="TN22" s="28"/>
      <c r="TO22" s="28"/>
      <c r="TP22" s="28"/>
      <c r="TQ22" s="28"/>
      <c r="TR22" s="28"/>
      <c r="TS22" s="28"/>
      <c r="TT22" s="28"/>
      <c r="TU22" s="28"/>
      <c r="TV22" s="28"/>
      <c r="TW22" s="28"/>
      <c r="TX22" s="28"/>
      <c r="TY22" s="28"/>
      <c r="TZ22" s="28"/>
      <c r="UA22" s="28"/>
      <c r="UB22" s="28"/>
      <c r="UC22" s="28"/>
      <c r="UD22" s="28"/>
      <c r="UE22" s="28"/>
      <c r="UF22" s="28"/>
      <c r="UG22" s="28"/>
      <c r="UH22" s="28"/>
      <c r="UI22" s="28"/>
      <c r="UJ22" s="28"/>
      <c r="UK22" s="28"/>
      <c r="UL22" s="28"/>
      <c r="UM22" s="28"/>
      <c r="UN22" s="28"/>
      <c r="UO22" s="28"/>
      <c r="UP22" s="28"/>
      <c r="UQ22" s="28"/>
      <c r="UR22" s="28"/>
      <c r="US22" s="28"/>
      <c r="UT22" s="28"/>
      <c r="UU22" s="28"/>
      <c r="UV22" s="28"/>
      <c r="UW22" s="28"/>
      <c r="UX22" s="28"/>
      <c r="UY22" s="28"/>
      <c r="UZ22" s="28"/>
      <c r="VA22" s="28"/>
      <c r="VB22" s="28"/>
      <c r="VC22" s="28"/>
      <c r="VD22" s="28"/>
      <c r="VE22" s="28"/>
      <c r="VF22" s="28"/>
      <c r="VG22" s="28"/>
      <c r="VH22" s="28"/>
      <c r="VI22" s="28"/>
      <c r="VJ22" s="28"/>
      <c r="VK22" s="28"/>
      <c r="VL22" s="28"/>
      <c r="VM22" s="28"/>
      <c r="VN22" s="28"/>
      <c r="VO22" s="28"/>
      <c r="VP22" s="28"/>
      <c r="VQ22" s="28"/>
      <c r="VR22" s="28"/>
      <c r="VS22" s="28"/>
      <c r="VT22" s="28"/>
      <c r="VU22" s="28"/>
      <c r="VV22" s="28"/>
      <c r="VW22" s="28"/>
      <c r="VX22" s="28"/>
      <c r="VY22" s="28"/>
      <c r="VZ22" s="28"/>
      <c r="WA22" s="28"/>
      <c r="WB22" s="28"/>
      <c r="WC22" s="28"/>
      <c r="WD22" s="28"/>
      <c r="WE22" s="28"/>
      <c r="WF22" s="28"/>
      <c r="WG22" s="28"/>
      <c r="WH22" s="28"/>
      <c r="WI22" s="28"/>
      <c r="WJ22" s="28"/>
      <c r="WK22" s="28"/>
      <c r="WL22" s="28"/>
      <c r="WM22" s="28"/>
      <c r="WN22" s="28"/>
      <c r="WO22" s="28"/>
      <c r="WP22" s="28"/>
      <c r="WQ22" s="28"/>
      <c r="WR22" s="28"/>
      <c r="WS22" s="28"/>
      <c r="WT22" s="28"/>
      <c r="WU22" s="28"/>
      <c r="WV22" s="28"/>
      <c r="WW22" s="28"/>
      <c r="WX22" s="28"/>
      <c r="WY22" s="28"/>
      <c r="WZ22" s="28"/>
      <c r="XA22" s="28"/>
      <c r="XB22" s="28"/>
      <c r="XC22" s="28"/>
      <c r="XD22" s="28"/>
      <c r="XE22" s="28"/>
      <c r="XF22" s="28"/>
      <c r="XG22" s="28"/>
      <c r="XH22" s="28"/>
      <c r="XI22" s="28"/>
      <c r="XJ22" s="28"/>
      <c r="XK22" s="28"/>
      <c r="XL22" s="28"/>
      <c r="XM22" s="28"/>
      <c r="XN22" s="28"/>
      <c r="XO22" s="28"/>
      <c r="XP22" s="28"/>
      <c r="XQ22" s="28"/>
      <c r="XR22" s="28"/>
      <c r="XS22" s="28"/>
      <c r="XT22" s="28"/>
      <c r="XU22" s="28"/>
      <c r="XV22" s="28"/>
      <c r="XW22" s="28"/>
      <c r="XX22" s="28"/>
      <c r="XY22" s="28"/>
      <c r="XZ22" s="28"/>
      <c r="YA22" s="28"/>
      <c r="YB22" s="28"/>
      <c r="YC22" s="28"/>
      <c r="YD22" s="28"/>
      <c r="YE22" s="28"/>
      <c r="YF22" s="28"/>
      <c r="YG22" s="28"/>
      <c r="YH22" s="28"/>
      <c r="YI22" s="28"/>
      <c r="YJ22" s="28"/>
      <c r="YK22" s="28"/>
      <c r="YL22" s="28"/>
      <c r="YM22" s="28"/>
      <c r="YN22" s="28"/>
      <c r="YO22" s="28"/>
      <c r="YP22" s="28"/>
      <c r="YQ22" s="28"/>
      <c r="YR22" s="28"/>
      <c r="YS22" s="28"/>
      <c r="YT22" s="28"/>
      <c r="YU22" s="28"/>
      <c r="YV22" s="28"/>
      <c r="YW22" s="28"/>
      <c r="YX22" s="28"/>
      <c r="YY22" s="28"/>
      <c r="YZ22" s="28"/>
      <c r="ZA22" s="28"/>
      <c r="ZB22" s="28"/>
      <c r="ZC22" s="28"/>
      <c r="ZD22" s="28"/>
      <c r="ZE22" s="28"/>
      <c r="ZF22" s="28"/>
      <c r="ZG22" s="28"/>
      <c r="ZH22" s="28"/>
      <c r="ZI22" s="28"/>
      <c r="ZJ22" s="28"/>
      <c r="ZK22" s="28"/>
      <c r="ZL22" s="28"/>
      <c r="ZM22" s="28"/>
      <c r="ZN22" s="28"/>
      <c r="ZO22" s="28"/>
      <c r="ZP22" s="28"/>
      <c r="ZQ22" s="28"/>
      <c r="ZR22" s="28"/>
      <c r="ZS22" s="28"/>
      <c r="ZT22" s="28"/>
      <c r="ZU22" s="28"/>
      <c r="ZV22" s="28"/>
      <c r="ZW22" s="28"/>
      <c r="ZX22" s="28"/>
      <c r="ZY22" s="28"/>
      <c r="ZZ22" s="28"/>
      <c r="AAA22" s="28"/>
      <c r="AAB22" s="28"/>
      <c r="AAC22" s="28"/>
      <c r="AAD22" s="28"/>
      <c r="AAE22" s="28"/>
      <c r="AAF22" s="28"/>
      <c r="AAG22" s="28"/>
      <c r="AAH22" s="28"/>
      <c r="AAI22" s="28"/>
      <c r="AAJ22" s="28"/>
      <c r="AAK22" s="28"/>
      <c r="AAL22" s="28"/>
      <c r="AAM22" s="28"/>
      <c r="AAN22" s="28"/>
      <c r="AAO22" s="28"/>
      <c r="AAP22" s="28"/>
      <c r="AAQ22" s="28"/>
      <c r="AAR22" s="28"/>
      <c r="AAS22" s="28"/>
      <c r="AAT22" s="28"/>
      <c r="AAU22" s="28"/>
      <c r="AAV22" s="28"/>
      <c r="AAW22" s="28"/>
      <c r="AAX22" s="28"/>
      <c r="AAY22" s="28"/>
      <c r="AAZ22" s="28"/>
      <c r="ABA22" s="28"/>
      <c r="ABB22" s="28"/>
      <c r="ABC22" s="28"/>
      <c r="ABD22" s="28"/>
      <c r="ABE22" s="28"/>
      <c r="ABF22" s="28"/>
      <c r="ABG22" s="28"/>
      <c r="ABH22" s="28"/>
      <c r="ABI22" s="28"/>
      <c r="ABJ22" s="28"/>
      <c r="ABK22" s="28"/>
      <c r="ABL22" s="28"/>
      <c r="ABM22" s="28"/>
      <c r="ABN22" s="28"/>
      <c r="ABO22" s="28"/>
      <c r="ABP22" s="28"/>
      <c r="ABQ22" s="28"/>
      <c r="ABR22" s="28"/>
      <c r="ABS22" s="28"/>
      <c r="ABT22" s="28"/>
      <c r="ABU22" s="28"/>
      <c r="ABV22" s="28"/>
      <c r="ABW22" s="28"/>
      <c r="ABX22" s="28"/>
      <c r="ABY22" s="28"/>
      <c r="ABZ22" s="28"/>
      <c r="ACA22" s="28"/>
      <c r="ACB22" s="28"/>
      <c r="ACC22" s="28"/>
      <c r="ACD22" s="28"/>
      <c r="ACE22" s="28"/>
      <c r="ACF22" s="28"/>
      <c r="ACG22" s="28"/>
      <c r="ACH22" s="28"/>
      <c r="ACI22" s="28"/>
      <c r="ACJ22" s="28"/>
      <c r="ACK22" s="28"/>
      <c r="ACL22" s="28"/>
      <c r="ACM22" s="28"/>
      <c r="ACN22" s="28"/>
      <c r="ACO22" s="28"/>
      <c r="ACP22" s="28"/>
      <c r="ACQ22" s="28"/>
      <c r="ACR22" s="28"/>
      <c r="ACS22" s="28"/>
      <c r="ACT22" s="28"/>
      <c r="ACU22" s="28"/>
      <c r="ACV22" s="28"/>
      <c r="ACW22" s="28"/>
      <c r="ACX22" s="28"/>
      <c r="ACY22" s="28"/>
      <c r="ACZ22" s="28"/>
      <c r="ADA22" s="28"/>
      <c r="ADB22" s="28"/>
      <c r="ADC22" s="28"/>
      <c r="ADD22" s="28"/>
      <c r="ADE22" s="28"/>
      <c r="ADF22" s="28"/>
      <c r="ADG22" s="28"/>
      <c r="ADH22" s="28"/>
      <c r="ADI22" s="28"/>
      <c r="ADJ22" s="28"/>
      <c r="ADK22" s="28"/>
      <c r="ADL22" s="28"/>
      <c r="ADM22" s="28"/>
      <c r="ADN22" s="28"/>
      <c r="ADO22" s="28"/>
      <c r="ADP22" s="28"/>
      <c r="ADQ22" s="28"/>
      <c r="ADR22" s="28"/>
      <c r="ADS22" s="28"/>
      <c r="ADT22" s="28"/>
      <c r="ADU22" s="28"/>
      <c r="ADV22" s="28"/>
      <c r="ADW22" s="28"/>
      <c r="ADX22" s="28"/>
      <c r="ADY22" s="28"/>
      <c r="ADZ22" s="28"/>
      <c r="AEA22" s="28"/>
      <c r="AEB22" s="28"/>
      <c r="AEC22" s="28"/>
      <c r="AED22" s="28"/>
      <c r="AEE22" s="28"/>
      <c r="AEF22" s="28"/>
      <c r="AEG22" s="28"/>
      <c r="AEH22" s="28"/>
      <c r="AEI22" s="28"/>
      <c r="AEJ22" s="28"/>
      <c r="AEK22" s="28"/>
      <c r="AEL22" s="28"/>
      <c r="AEM22" s="28"/>
      <c r="AEN22" s="28"/>
      <c r="AEO22" s="28"/>
      <c r="AEP22" s="28"/>
      <c r="AEQ22" s="28"/>
      <c r="AER22" s="28"/>
      <c r="AES22" s="28"/>
      <c r="AET22" s="28"/>
      <c r="AEU22" s="28"/>
      <c r="AEV22" s="28"/>
      <c r="AEW22" s="28"/>
      <c r="AEX22" s="28"/>
      <c r="AEY22" s="28"/>
      <c r="AEZ22" s="28"/>
      <c r="AFA22" s="28"/>
      <c r="AFB22" s="28"/>
      <c r="AFC22" s="28"/>
      <c r="AFD22" s="28"/>
      <c r="AFE22" s="28"/>
      <c r="AFF22" s="28"/>
      <c r="AFG22" s="28"/>
      <c r="AFH22" s="28"/>
      <c r="AFI22" s="28"/>
      <c r="AFJ22" s="28"/>
      <c r="AFK22" s="28"/>
      <c r="AFL22" s="28"/>
      <c r="AFM22" s="28"/>
      <c r="AFN22" s="28"/>
      <c r="AFO22" s="28"/>
      <c r="AFP22" s="28"/>
      <c r="AFQ22" s="28"/>
      <c r="AFR22" s="28"/>
      <c r="AFS22" s="28"/>
      <c r="AFT22" s="28"/>
      <c r="AFU22" s="28"/>
      <c r="AFV22" s="28"/>
      <c r="AFW22" s="28"/>
      <c r="AFX22" s="28"/>
      <c r="AFY22" s="28"/>
      <c r="AFZ22" s="28"/>
      <c r="AGA22" s="28"/>
      <c r="AGB22" s="28"/>
      <c r="AGC22" s="28"/>
      <c r="AGD22" s="28"/>
      <c r="AGE22" s="28"/>
      <c r="AGF22" s="28"/>
      <c r="AGG22" s="28"/>
      <c r="AGH22" s="28"/>
      <c r="AGI22" s="28"/>
      <c r="AGJ22" s="28"/>
      <c r="AGK22" s="28"/>
      <c r="AGL22" s="28"/>
      <c r="AGM22" s="28"/>
      <c r="AGN22" s="28"/>
      <c r="AGO22" s="28"/>
      <c r="AGP22" s="28"/>
      <c r="AGQ22" s="28"/>
      <c r="AGR22" s="28"/>
      <c r="AGS22" s="28"/>
      <c r="AGT22" s="28"/>
      <c r="AGU22" s="28"/>
      <c r="AGV22" s="28"/>
      <c r="AGW22" s="28"/>
      <c r="AGX22" s="28"/>
      <c r="AGY22" s="28"/>
      <c r="AGZ22" s="28"/>
      <c r="AHA22" s="28"/>
      <c r="AHB22" s="28"/>
      <c r="AHC22" s="28"/>
      <c r="AHD22" s="28"/>
      <c r="AHE22" s="28"/>
      <c r="AHF22" s="28"/>
      <c r="AHG22" s="28"/>
      <c r="AHH22" s="28"/>
      <c r="AHI22" s="28"/>
      <c r="AHJ22" s="28"/>
      <c r="AHK22" s="28"/>
      <c r="AHL22" s="28"/>
      <c r="AHM22" s="28"/>
      <c r="AHN22" s="28"/>
      <c r="AHO22" s="28"/>
      <c r="AHP22" s="28"/>
      <c r="AHQ22" s="28"/>
      <c r="AHR22" s="28"/>
      <c r="AHS22" s="28"/>
      <c r="AHT22" s="28"/>
      <c r="AHU22" s="28"/>
      <c r="AHV22" s="28"/>
      <c r="AHW22" s="28"/>
      <c r="AHX22" s="28"/>
      <c r="AHY22" s="28"/>
      <c r="AHZ22" s="28"/>
      <c r="AIA22" s="28"/>
      <c r="AIB22" s="28"/>
      <c r="AIC22" s="28"/>
      <c r="AID22" s="28"/>
      <c r="AIE22" s="28"/>
      <c r="AIF22" s="28"/>
      <c r="AIG22" s="28"/>
      <c r="AIH22" s="28"/>
      <c r="AII22" s="28"/>
      <c r="AIJ22" s="28"/>
      <c r="AIK22" s="28"/>
      <c r="AIL22" s="28"/>
      <c r="AIM22" s="28"/>
      <c r="AIN22" s="28"/>
      <c r="AIO22" s="28"/>
      <c r="AIP22" s="28"/>
      <c r="AIQ22" s="28"/>
      <c r="AIR22" s="28"/>
      <c r="AIS22" s="28"/>
      <c r="AIT22" s="28"/>
      <c r="AIU22" s="28"/>
      <c r="AIV22" s="28"/>
      <c r="AIW22" s="28"/>
      <c r="AIX22" s="28"/>
      <c r="AIY22" s="28"/>
      <c r="AIZ22" s="28"/>
      <c r="AJA22" s="28"/>
      <c r="AJB22" s="28"/>
      <c r="AJC22" s="28"/>
      <c r="AJD22" s="28"/>
      <c r="AJE22" s="28"/>
      <c r="AJF22" s="28"/>
      <c r="AJG22" s="28"/>
      <c r="AJH22" s="28"/>
      <c r="AJI22" s="28"/>
      <c r="AJJ22" s="28"/>
      <c r="AJK22" s="28"/>
      <c r="AJL22" s="28"/>
      <c r="AJM22" s="28"/>
      <c r="AJN22" s="28"/>
      <c r="AJO22" s="28"/>
      <c r="AJP22" s="28"/>
      <c r="AJQ22" s="28"/>
      <c r="AJR22" s="28"/>
      <c r="AJS22" s="28"/>
      <c r="AJT22" s="28"/>
      <c r="AJU22" s="28"/>
      <c r="AJV22" s="28"/>
      <c r="AJW22" s="28"/>
      <c r="AJX22" s="28"/>
      <c r="AJY22" s="28"/>
      <c r="AJZ22" s="28"/>
      <c r="AKA22" s="28"/>
      <c r="AKB22" s="28"/>
      <c r="AKC22" s="28"/>
      <c r="AKD22" s="28"/>
      <c r="AKE22" s="28"/>
      <c r="AKF22" s="28"/>
      <c r="AKG22" s="28"/>
      <c r="AKH22" s="28"/>
      <c r="AKI22" s="28"/>
      <c r="AKJ22" s="28"/>
      <c r="AKK22" s="28"/>
      <c r="AKL22" s="28"/>
      <c r="AKM22" s="28"/>
      <c r="AKN22" s="28"/>
      <c r="AKO22" s="28"/>
      <c r="AKP22" s="28"/>
      <c r="AKQ22" s="28"/>
      <c r="AKR22" s="28"/>
      <c r="AKS22" s="28"/>
      <c r="AKT22" s="28"/>
      <c r="AKU22" s="28"/>
      <c r="AKV22" s="28"/>
      <c r="AKW22" s="28"/>
      <c r="AKX22" s="28"/>
      <c r="AKY22" s="28"/>
      <c r="AKZ22" s="28"/>
      <c r="ALA22" s="28"/>
      <c r="ALB22" s="28"/>
      <c r="ALC22" s="28"/>
      <c r="ALD22" s="28"/>
      <c r="ALE22" s="28"/>
      <c r="ALF22" s="28"/>
      <c r="ALG22" s="28"/>
      <c r="ALH22" s="28"/>
      <c r="ALI22" s="28"/>
      <c r="ALJ22" s="28"/>
      <c r="ALK22" s="28"/>
      <c r="ALL22" s="28"/>
      <c r="ALM22" s="28"/>
      <c r="ALN22" s="28"/>
      <c r="ALO22" s="28"/>
      <c r="ALP22" s="28"/>
      <c r="ALQ22" s="28"/>
      <c r="ALR22" s="28"/>
      <c r="ALS22" s="28"/>
      <c r="ALT22" s="28"/>
      <c r="ALU22" s="28"/>
      <c r="ALV22" s="28"/>
      <c r="ALW22" s="28"/>
      <c r="ALX22" s="28"/>
      <c r="ALY22" s="28"/>
      <c r="ALZ22" s="28"/>
      <c r="AMA22" s="28"/>
      <c r="AMB22" s="28"/>
      <c r="AMC22" s="28"/>
      <c r="AMD22" s="28"/>
      <c r="AME22" s="28"/>
      <c r="AMF22" s="28"/>
      <c r="AMG22" s="28"/>
      <c r="AMH22" s="28"/>
      <c r="AMI22" s="28"/>
      <c r="AMJ22" s="28"/>
    </row>
    <row r="23" spans="1:1024" s="29" customFormat="1" ht="14.5" customHeight="1">
      <c r="A23" s="28"/>
      <c r="B23" s="28"/>
      <c r="C23" s="28"/>
      <c r="D23" s="28"/>
      <c r="E23" s="121"/>
      <c r="F23" s="122"/>
      <c r="G23" s="123"/>
      <c r="H23" s="43" t="str">
        <f>IF(AND('ESEMPIO Scheda valutazione'!H22&gt;='Scale valutazione'!$A$6,H22&lt;'Scale valutazione'!$B$6),'Scale valutazione'!$C$6,IF(AND(H22&gt;='Scale valutazione'!$A$8,H22&lt;'Scale valutazione'!$B$8),'Scale valutazione'!$C$8,IF(AND(H22&gt;='Scale valutazione'!$A$10,H22&lt;'Scale valutazione'!$B$10),'Scale valutazione'!$C$10,IF(AND(H22&gt;='Scale valutazione'!$A$12,H22&lt;'Scale valutazione'!$B$12),'Scale valutazione'!$C$12,IF(AND(H22&gt;='Scale valutazione'!$A$14,H22&lt;'Scale valutazione'!$B$14),'Scale valutazione'!$C$14,IF(AND(H22&gt;='Scale valutazione'!$A$16,H22&lt;='Scale valutazione'!$B$16),'Scale valutazione'!$C$16,""))))))</f>
        <v/>
      </c>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c r="NM23" s="28"/>
      <c r="NN23" s="28"/>
      <c r="NO23" s="28"/>
      <c r="NP23" s="28"/>
      <c r="NQ23" s="28"/>
      <c r="NR23" s="28"/>
      <c r="NS23" s="28"/>
      <c r="NT23" s="28"/>
      <c r="NU23" s="28"/>
      <c r="NV23" s="28"/>
      <c r="NW23" s="28"/>
      <c r="NX23" s="28"/>
      <c r="NY23" s="28"/>
      <c r="NZ23" s="28"/>
      <c r="OA23" s="28"/>
      <c r="OB23" s="28"/>
      <c r="OC23" s="28"/>
      <c r="OD23" s="28"/>
      <c r="OE23" s="28"/>
      <c r="OF23" s="28"/>
      <c r="OG23" s="28"/>
      <c r="OH23" s="28"/>
      <c r="OI23" s="28"/>
      <c r="OJ23" s="28"/>
      <c r="OK23" s="28"/>
      <c r="OL23" s="28"/>
      <c r="OM23" s="28"/>
      <c r="ON23" s="28"/>
      <c r="OO23" s="28"/>
      <c r="OP23" s="28"/>
      <c r="OQ23" s="28"/>
      <c r="OR23" s="28"/>
      <c r="OS23" s="28"/>
      <c r="OT23" s="28"/>
      <c r="OU23" s="28"/>
      <c r="OV23" s="28"/>
      <c r="OW23" s="28"/>
      <c r="OX23" s="28"/>
      <c r="OY23" s="28"/>
      <c r="OZ23" s="28"/>
      <c r="PA23" s="28"/>
      <c r="PB23" s="28"/>
      <c r="PC23" s="28"/>
      <c r="PD23" s="28"/>
      <c r="PE23" s="28"/>
      <c r="PF23" s="28"/>
      <c r="PG23" s="28"/>
      <c r="PH23" s="28"/>
      <c r="PI23" s="28"/>
      <c r="PJ23" s="28"/>
      <c r="PK23" s="28"/>
      <c r="PL23" s="28"/>
      <c r="PM23" s="28"/>
      <c r="PN23" s="28"/>
      <c r="PO23" s="28"/>
      <c r="PP23" s="28"/>
      <c r="PQ23" s="28"/>
      <c r="PR23" s="28"/>
      <c r="PS23" s="28"/>
      <c r="PT23" s="28"/>
      <c r="PU23" s="28"/>
      <c r="PV23" s="28"/>
      <c r="PW23" s="28"/>
      <c r="PX23" s="28"/>
      <c r="PY23" s="28"/>
      <c r="PZ23" s="28"/>
      <c r="QA23" s="28"/>
      <c r="QB23" s="28"/>
      <c r="QC23" s="28"/>
      <c r="QD23" s="28"/>
      <c r="QE23" s="28"/>
      <c r="QF23" s="28"/>
      <c r="QG23" s="28"/>
      <c r="QH23" s="28"/>
      <c r="QI23" s="28"/>
      <c r="QJ23" s="28"/>
      <c r="QK23" s="28"/>
      <c r="QL23" s="28"/>
      <c r="QM23" s="28"/>
      <c r="QN23" s="28"/>
      <c r="QO23" s="28"/>
      <c r="QP23" s="28"/>
      <c r="QQ23" s="28"/>
      <c r="QR23" s="28"/>
      <c r="QS23" s="28"/>
      <c r="QT23" s="28"/>
      <c r="QU23" s="28"/>
      <c r="QV23" s="28"/>
      <c r="QW23" s="28"/>
      <c r="QX23" s="28"/>
      <c r="QY23" s="28"/>
      <c r="QZ23" s="28"/>
      <c r="RA23" s="28"/>
      <c r="RB23" s="28"/>
      <c r="RC23" s="28"/>
      <c r="RD23" s="28"/>
      <c r="RE23" s="28"/>
      <c r="RF23" s="28"/>
      <c r="RG23" s="28"/>
      <c r="RH23" s="28"/>
      <c r="RI23" s="28"/>
      <c r="RJ23" s="28"/>
      <c r="RK23" s="28"/>
      <c r="RL23" s="28"/>
      <c r="RM23" s="28"/>
      <c r="RN23" s="28"/>
      <c r="RO23" s="28"/>
      <c r="RP23" s="28"/>
      <c r="RQ23" s="28"/>
      <c r="RR23" s="28"/>
      <c r="RS23" s="28"/>
      <c r="RT23" s="28"/>
      <c r="RU23" s="28"/>
      <c r="RV23" s="28"/>
      <c r="RW23" s="28"/>
      <c r="RX23" s="28"/>
      <c r="RY23" s="28"/>
      <c r="RZ23" s="28"/>
      <c r="SA23" s="28"/>
      <c r="SB23" s="28"/>
      <c r="SC23" s="28"/>
      <c r="SD23" s="28"/>
      <c r="SE23" s="28"/>
      <c r="SF23" s="28"/>
      <c r="SG23" s="28"/>
      <c r="SH23" s="28"/>
      <c r="SI23" s="28"/>
      <c r="SJ23" s="28"/>
      <c r="SK23" s="28"/>
      <c r="SL23" s="28"/>
      <c r="SM23" s="28"/>
      <c r="SN23" s="28"/>
      <c r="SO23" s="28"/>
      <c r="SP23" s="28"/>
      <c r="SQ23" s="28"/>
      <c r="SR23" s="28"/>
      <c r="SS23" s="28"/>
      <c r="ST23" s="28"/>
      <c r="SU23" s="28"/>
      <c r="SV23" s="28"/>
      <c r="SW23" s="28"/>
      <c r="SX23" s="28"/>
      <c r="SY23" s="28"/>
      <c r="SZ23" s="28"/>
      <c r="TA23" s="28"/>
      <c r="TB23" s="28"/>
      <c r="TC23" s="28"/>
      <c r="TD23" s="28"/>
      <c r="TE23" s="28"/>
      <c r="TF23" s="28"/>
      <c r="TG23" s="28"/>
      <c r="TH23" s="28"/>
      <c r="TI23" s="28"/>
      <c r="TJ23" s="28"/>
      <c r="TK23" s="28"/>
      <c r="TL23" s="28"/>
      <c r="TM23" s="28"/>
      <c r="TN23" s="28"/>
      <c r="TO23" s="28"/>
      <c r="TP23" s="28"/>
      <c r="TQ23" s="28"/>
      <c r="TR23" s="28"/>
      <c r="TS23" s="28"/>
      <c r="TT23" s="28"/>
      <c r="TU23" s="28"/>
      <c r="TV23" s="28"/>
      <c r="TW23" s="28"/>
      <c r="TX23" s="28"/>
      <c r="TY23" s="28"/>
      <c r="TZ23" s="28"/>
      <c r="UA23" s="28"/>
      <c r="UB23" s="28"/>
      <c r="UC23" s="28"/>
      <c r="UD23" s="28"/>
      <c r="UE23" s="28"/>
      <c r="UF23" s="28"/>
      <c r="UG23" s="28"/>
      <c r="UH23" s="28"/>
      <c r="UI23" s="28"/>
      <c r="UJ23" s="28"/>
      <c r="UK23" s="28"/>
      <c r="UL23" s="28"/>
      <c r="UM23" s="28"/>
      <c r="UN23" s="28"/>
      <c r="UO23" s="28"/>
      <c r="UP23" s="28"/>
      <c r="UQ23" s="28"/>
      <c r="UR23" s="28"/>
      <c r="US23" s="28"/>
      <c r="UT23" s="28"/>
      <c r="UU23" s="28"/>
      <c r="UV23" s="28"/>
      <c r="UW23" s="28"/>
      <c r="UX23" s="28"/>
      <c r="UY23" s="28"/>
      <c r="UZ23" s="28"/>
      <c r="VA23" s="28"/>
      <c r="VB23" s="28"/>
      <c r="VC23" s="28"/>
      <c r="VD23" s="28"/>
      <c r="VE23" s="28"/>
      <c r="VF23" s="28"/>
      <c r="VG23" s="28"/>
      <c r="VH23" s="28"/>
      <c r="VI23" s="28"/>
      <c r="VJ23" s="28"/>
      <c r="VK23" s="28"/>
      <c r="VL23" s="28"/>
      <c r="VM23" s="28"/>
      <c r="VN23" s="28"/>
      <c r="VO23" s="28"/>
      <c r="VP23" s="28"/>
      <c r="VQ23" s="28"/>
      <c r="VR23" s="28"/>
      <c r="VS23" s="28"/>
      <c r="VT23" s="28"/>
      <c r="VU23" s="28"/>
      <c r="VV23" s="28"/>
      <c r="VW23" s="28"/>
      <c r="VX23" s="28"/>
      <c r="VY23" s="28"/>
      <c r="VZ23" s="28"/>
      <c r="WA23" s="28"/>
      <c r="WB23" s="28"/>
      <c r="WC23" s="28"/>
      <c r="WD23" s="28"/>
      <c r="WE23" s="28"/>
      <c r="WF23" s="28"/>
      <c r="WG23" s="28"/>
      <c r="WH23" s="28"/>
      <c r="WI23" s="28"/>
      <c r="WJ23" s="28"/>
      <c r="WK23" s="28"/>
      <c r="WL23" s="28"/>
      <c r="WM23" s="28"/>
      <c r="WN23" s="28"/>
      <c r="WO23" s="28"/>
      <c r="WP23" s="28"/>
      <c r="WQ23" s="28"/>
      <c r="WR23" s="28"/>
      <c r="WS23" s="28"/>
      <c r="WT23" s="28"/>
      <c r="WU23" s="28"/>
      <c r="WV23" s="28"/>
      <c r="WW23" s="28"/>
      <c r="WX23" s="28"/>
      <c r="WY23" s="28"/>
      <c r="WZ23" s="28"/>
      <c r="XA23" s="28"/>
      <c r="XB23" s="28"/>
      <c r="XC23" s="28"/>
      <c r="XD23" s="28"/>
      <c r="XE23" s="28"/>
      <c r="XF23" s="28"/>
      <c r="XG23" s="28"/>
      <c r="XH23" s="28"/>
      <c r="XI23" s="28"/>
      <c r="XJ23" s="28"/>
      <c r="XK23" s="28"/>
      <c r="XL23" s="28"/>
      <c r="XM23" s="28"/>
      <c r="XN23" s="28"/>
      <c r="XO23" s="28"/>
      <c r="XP23" s="28"/>
      <c r="XQ23" s="28"/>
      <c r="XR23" s="28"/>
      <c r="XS23" s="28"/>
      <c r="XT23" s="28"/>
      <c r="XU23" s="28"/>
      <c r="XV23" s="28"/>
      <c r="XW23" s="28"/>
      <c r="XX23" s="28"/>
      <c r="XY23" s="28"/>
      <c r="XZ23" s="28"/>
      <c r="YA23" s="28"/>
      <c r="YB23" s="28"/>
      <c r="YC23" s="28"/>
      <c r="YD23" s="28"/>
      <c r="YE23" s="28"/>
      <c r="YF23" s="28"/>
      <c r="YG23" s="28"/>
      <c r="YH23" s="28"/>
      <c r="YI23" s="28"/>
      <c r="YJ23" s="28"/>
      <c r="YK23" s="28"/>
      <c r="YL23" s="28"/>
      <c r="YM23" s="28"/>
      <c r="YN23" s="28"/>
      <c r="YO23" s="28"/>
      <c r="YP23" s="28"/>
      <c r="YQ23" s="28"/>
      <c r="YR23" s="28"/>
      <c r="YS23" s="28"/>
      <c r="YT23" s="28"/>
      <c r="YU23" s="28"/>
      <c r="YV23" s="28"/>
      <c r="YW23" s="28"/>
      <c r="YX23" s="28"/>
      <c r="YY23" s="28"/>
      <c r="YZ23" s="28"/>
      <c r="ZA23" s="28"/>
      <c r="ZB23" s="28"/>
      <c r="ZC23" s="28"/>
      <c r="ZD23" s="28"/>
      <c r="ZE23" s="28"/>
      <c r="ZF23" s="28"/>
      <c r="ZG23" s="28"/>
      <c r="ZH23" s="28"/>
      <c r="ZI23" s="28"/>
      <c r="ZJ23" s="28"/>
      <c r="ZK23" s="28"/>
      <c r="ZL23" s="28"/>
      <c r="ZM23" s="28"/>
      <c r="ZN23" s="28"/>
      <c r="ZO23" s="28"/>
      <c r="ZP23" s="28"/>
      <c r="ZQ23" s="28"/>
      <c r="ZR23" s="28"/>
      <c r="ZS23" s="28"/>
      <c r="ZT23" s="28"/>
      <c r="ZU23" s="28"/>
      <c r="ZV23" s="28"/>
      <c r="ZW23" s="28"/>
      <c r="ZX23" s="28"/>
      <c r="ZY23" s="28"/>
      <c r="ZZ23" s="28"/>
      <c r="AAA23" s="28"/>
      <c r="AAB23" s="28"/>
      <c r="AAC23" s="28"/>
      <c r="AAD23" s="28"/>
      <c r="AAE23" s="28"/>
      <c r="AAF23" s="28"/>
      <c r="AAG23" s="28"/>
      <c r="AAH23" s="28"/>
      <c r="AAI23" s="28"/>
      <c r="AAJ23" s="28"/>
      <c r="AAK23" s="28"/>
      <c r="AAL23" s="28"/>
      <c r="AAM23" s="28"/>
      <c r="AAN23" s="28"/>
      <c r="AAO23" s="28"/>
      <c r="AAP23" s="28"/>
      <c r="AAQ23" s="28"/>
      <c r="AAR23" s="28"/>
      <c r="AAS23" s="28"/>
      <c r="AAT23" s="28"/>
      <c r="AAU23" s="28"/>
      <c r="AAV23" s="28"/>
      <c r="AAW23" s="28"/>
      <c r="AAX23" s="28"/>
      <c r="AAY23" s="28"/>
      <c r="AAZ23" s="28"/>
      <c r="ABA23" s="28"/>
      <c r="ABB23" s="28"/>
      <c r="ABC23" s="28"/>
      <c r="ABD23" s="28"/>
      <c r="ABE23" s="28"/>
      <c r="ABF23" s="28"/>
      <c r="ABG23" s="28"/>
      <c r="ABH23" s="28"/>
      <c r="ABI23" s="28"/>
      <c r="ABJ23" s="28"/>
      <c r="ABK23" s="28"/>
      <c r="ABL23" s="28"/>
      <c r="ABM23" s="28"/>
      <c r="ABN23" s="28"/>
      <c r="ABO23" s="28"/>
      <c r="ABP23" s="28"/>
      <c r="ABQ23" s="28"/>
      <c r="ABR23" s="28"/>
      <c r="ABS23" s="28"/>
      <c r="ABT23" s="28"/>
      <c r="ABU23" s="28"/>
      <c r="ABV23" s="28"/>
      <c r="ABW23" s="28"/>
      <c r="ABX23" s="28"/>
      <c r="ABY23" s="28"/>
      <c r="ABZ23" s="28"/>
      <c r="ACA23" s="28"/>
      <c r="ACB23" s="28"/>
      <c r="ACC23" s="28"/>
      <c r="ACD23" s="28"/>
      <c r="ACE23" s="28"/>
      <c r="ACF23" s="28"/>
      <c r="ACG23" s="28"/>
      <c r="ACH23" s="28"/>
      <c r="ACI23" s="28"/>
      <c r="ACJ23" s="28"/>
      <c r="ACK23" s="28"/>
      <c r="ACL23" s="28"/>
      <c r="ACM23" s="28"/>
      <c r="ACN23" s="28"/>
      <c r="ACO23" s="28"/>
      <c r="ACP23" s="28"/>
      <c r="ACQ23" s="28"/>
      <c r="ACR23" s="28"/>
      <c r="ACS23" s="28"/>
      <c r="ACT23" s="28"/>
      <c r="ACU23" s="28"/>
      <c r="ACV23" s="28"/>
      <c r="ACW23" s="28"/>
      <c r="ACX23" s="28"/>
      <c r="ACY23" s="28"/>
      <c r="ACZ23" s="28"/>
      <c r="ADA23" s="28"/>
      <c r="ADB23" s="28"/>
      <c r="ADC23" s="28"/>
      <c r="ADD23" s="28"/>
      <c r="ADE23" s="28"/>
      <c r="ADF23" s="28"/>
      <c r="ADG23" s="28"/>
      <c r="ADH23" s="28"/>
      <c r="ADI23" s="28"/>
      <c r="ADJ23" s="28"/>
      <c r="ADK23" s="28"/>
      <c r="ADL23" s="28"/>
      <c r="ADM23" s="28"/>
      <c r="ADN23" s="28"/>
      <c r="ADO23" s="28"/>
      <c r="ADP23" s="28"/>
      <c r="ADQ23" s="28"/>
      <c r="ADR23" s="28"/>
      <c r="ADS23" s="28"/>
      <c r="ADT23" s="28"/>
      <c r="ADU23" s="28"/>
      <c r="ADV23" s="28"/>
      <c r="ADW23" s="28"/>
      <c r="ADX23" s="28"/>
      <c r="ADY23" s="28"/>
      <c r="ADZ23" s="28"/>
      <c r="AEA23" s="28"/>
      <c r="AEB23" s="28"/>
      <c r="AEC23" s="28"/>
      <c r="AED23" s="28"/>
      <c r="AEE23" s="28"/>
      <c r="AEF23" s="28"/>
      <c r="AEG23" s="28"/>
      <c r="AEH23" s="28"/>
      <c r="AEI23" s="28"/>
      <c r="AEJ23" s="28"/>
      <c r="AEK23" s="28"/>
      <c r="AEL23" s="28"/>
      <c r="AEM23" s="28"/>
      <c r="AEN23" s="28"/>
      <c r="AEO23" s="28"/>
      <c r="AEP23" s="28"/>
      <c r="AEQ23" s="28"/>
      <c r="AER23" s="28"/>
      <c r="AES23" s="28"/>
      <c r="AET23" s="28"/>
      <c r="AEU23" s="28"/>
      <c r="AEV23" s="28"/>
      <c r="AEW23" s="28"/>
      <c r="AEX23" s="28"/>
      <c r="AEY23" s="28"/>
      <c r="AEZ23" s="28"/>
      <c r="AFA23" s="28"/>
      <c r="AFB23" s="28"/>
      <c r="AFC23" s="28"/>
      <c r="AFD23" s="28"/>
      <c r="AFE23" s="28"/>
      <c r="AFF23" s="28"/>
      <c r="AFG23" s="28"/>
      <c r="AFH23" s="28"/>
      <c r="AFI23" s="28"/>
      <c r="AFJ23" s="28"/>
      <c r="AFK23" s="28"/>
      <c r="AFL23" s="28"/>
      <c r="AFM23" s="28"/>
      <c r="AFN23" s="28"/>
      <c r="AFO23" s="28"/>
      <c r="AFP23" s="28"/>
      <c r="AFQ23" s="28"/>
      <c r="AFR23" s="28"/>
      <c r="AFS23" s="28"/>
      <c r="AFT23" s="28"/>
      <c r="AFU23" s="28"/>
      <c r="AFV23" s="28"/>
      <c r="AFW23" s="28"/>
      <c r="AFX23" s="28"/>
      <c r="AFY23" s="28"/>
      <c r="AFZ23" s="28"/>
      <c r="AGA23" s="28"/>
      <c r="AGB23" s="28"/>
      <c r="AGC23" s="28"/>
      <c r="AGD23" s="28"/>
      <c r="AGE23" s="28"/>
      <c r="AGF23" s="28"/>
      <c r="AGG23" s="28"/>
      <c r="AGH23" s="28"/>
      <c r="AGI23" s="28"/>
      <c r="AGJ23" s="28"/>
      <c r="AGK23" s="28"/>
      <c r="AGL23" s="28"/>
      <c r="AGM23" s="28"/>
      <c r="AGN23" s="28"/>
      <c r="AGO23" s="28"/>
      <c r="AGP23" s="28"/>
      <c r="AGQ23" s="28"/>
      <c r="AGR23" s="28"/>
      <c r="AGS23" s="28"/>
      <c r="AGT23" s="28"/>
      <c r="AGU23" s="28"/>
      <c r="AGV23" s="28"/>
      <c r="AGW23" s="28"/>
      <c r="AGX23" s="28"/>
      <c r="AGY23" s="28"/>
      <c r="AGZ23" s="28"/>
      <c r="AHA23" s="28"/>
      <c r="AHB23" s="28"/>
      <c r="AHC23" s="28"/>
      <c r="AHD23" s="28"/>
      <c r="AHE23" s="28"/>
      <c r="AHF23" s="28"/>
      <c r="AHG23" s="28"/>
      <c r="AHH23" s="28"/>
      <c r="AHI23" s="28"/>
      <c r="AHJ23" s="28"/>
      <c r="AHK23" s="28"/>
      <c r="AHL23" s="28"/>
      <c r="AHM23" s="28"/>
      <c r="AHN23" s="28"/>
      <c r="AHO23" s="28"/>
      <c r="AHP23" s="28"/>
      <c r="AHQ23" s="28"/>
      <c r="AHR23" s="28"/>
      <c r="AHS23" s="28"/>
      <c r="AHT23" s="28"/>
      <c r="AHU23" s="28"/>
      <c r="AHV23" s="28"/>
      <c r="AHW23" s="28"/>
      <c r="AHX23" s="28"/>
      <c r="AHY23" s="28"/>
      <c r="AHZ23" s="28"/>
      <c r="AIA23" s="28"/>
      <c r="AIB23" s="28"/>
      <c r="AIC23" s="28"/>
      <c r="AID23" s="28"/>
      <c r="AIE23" s="28"/>
      <c r="AIF23" s="28"/>
      <c r="AIG23" s="28"/>
      <c r="AIH23" s="28"/>
      <c r="AII23" s="28"/>
      <c r="AIJ23" s="28"/>
      <c r="AIK23" s="28"/>
      <c r="AIL23" s="28"/>
      <c r="AIM23" s="28"/>
      <c r="AIN23" s="28"/>
      <c r="AIO23" s="28"/>
      <c r="AIP23" s="28"/>
      <c r="AIQ23" s="28"/>
      <c r="AIR23" s="28"/>
      <c r="AIS23" s="28"/>
      <c r="AIT23" s="28"/>
      <c r="AIU23" s="28"/>
      <c r="AIV23" s="28"/>
      <c r="AIW23" s="28"/>
      <c r="AIX23" s="28"/>
      <c r="AIY23" s="28"/>
      <c r="AIZ23" s="28"/>
      <c r="AJA23" s="28"/>
      <c r="AJB23" s="28"/>
      <c r="AJC23" s="28"/>
      <c r="AJD23" s="28"/>
      <c r="AJE23" s="28"/>
      <c r="AJF23" s="28"/>
      <c r="AJG23" s="28"/>
      <c r="AJH23" s="28"/>
      <c r="AJI23" s="28"/>
      <c r="AJJ23" s="28"/>
      <c r="AJK23" s="28"/>
      <c r="AJL23" s="28"/>
      <c r="AJM23" s="28"/>
      <c r="AJN23" s="28"/>
      <c r="AJO23" s="28"/>
      <c r="AJP23" s="28"/>
      <c r="AJQ23" s="28"/>
      <c r="AJR23" s="28"/>
      <c r="AJS23" s="28"/>
      <c r="AJT23" s="28"/>
      <c r="AJU23" s="28"/>
      <c r="AJV23" s="28"/>
      <c r="AJW23" s="28"/>
      <c r="AJX23" s="28"/>
      <c r="AJY23" s="28"/>
      <c r="AJZ23" s="28"/>
      <c r="AKA23" s="28"/>
      <c r="AKB23" s="28"/>
      <c r="AKC23" s="28"/>
      <c r="AKD23" s="28"/>
      <c r="AKE23" s="28"/>
      <c r="AKF23" s="28"/>
      <c r="AKG23" s="28"/>
      <c r="AKH23" s="28"/>
      <c r="AKI23" s="28"/>
      <c r="AKJ23" s="28"/>
      <c r="AKK23" s="28"/>
      <c r="AKL23" s="28"/>
      <c r="AKM23" s="28"/>
      <c r="AKN23" s="28"/>
      <c r="AKO23" s="28"/>
      <c r="AKP23" s="28"/>
      <c r="AKQ23" s="28"/>
      <c r="AKR23" s="28"/>
      <c r="AKS23" s="28"/>
      <c r="AKT23" s="28"/>
      <c r="AKU23" s="28"/>
      <c r="AKV23" s="28"/>
      <c r="AKW23" s="28"/>
      <c r="AKX23" s="28"/>
      <c r="AKY23" s="28"/>
      <c r="AKZ23" s="28"/>
      <c r="ALA23" s="28"/>
      <c r="ALB23" s="28"/>
      <c r="ALC23" s="28"/>
      <c r="ALD23" s="28"/>
      <c r="ALE23" s="28"/>
      <c r="ALF23" s="28"/>
      <c r="ALG23" s="28"/>
      <c r="ALH23" s="28"/>
      <c r="ALI23" s="28"/>
      <c r="ALJ23" s="28"/>
      <c r="ALK23" s="28"/>
      <c r="ALL23" s="28"/>
      <c r="ALM23" s="28"/>
      <c r="ALN23" s="28"/>
      <c r="ALO23" s="28"/>
      <c r="ALP23" s="28"/>
      <c r="ALQ23" s="28"/>
      <c r="ALR23" s="28"/>
      <c r="ALS23" s="28"/>
      <c r="ALT23" s="28"/>
      <c r="ALU23" s="28"/>
      <c r="ALV23" s="28"/>
      <c r="ALW23" s="28"/>
      <c r="ALX23" s="28"/>
      <c r="ALY23" s="28"/>
      <c r="ALZ23" s="28"/>
      <c r="AMA23" s="28"/>
      <c r="AMB23" s="28"/>
      <c r="AMC23" s="28"/>
      <c r="AMD23" s="28"/>
      <c r="AME23" s="28"/>
      <c r="AMF23" s="28"/>
      <c r="AMG23" s="28"/>
      <c r="AMH23" s="28"/>
      <c r="AMI23" s="28"/>
      <c r="AMJ23" s="28"/>
    </row>
    <row r="24" spans="1:1024" s="29" customFormat="1" ht="30" customHeight="1">
      <c r="A24" s="28"/>
      <c r="B24" s="28"/>
      <c r="C24" s="28"/>
      <c r="D24" s="28"/>
      <c r="E24" s="124" t="s">
        <v>148</v>
      </c>
      <c r="F24" s="124"/>
      <c r="G24" s="124"/>
      <c r="H24" s="44">
        <f>B7</f>
        <v>0.3</v>
      </c>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c r="NM24" s="28"/>
      <c r="NN24" s="28"/>
      <c r="NO24" s="28"/>
      <c r="NP24" s="28"/>
      <c r="NQ24" s="28"/>
      <c r="NR24" s="28"/>
      <c r="NS24" s="28"/>
      <c r="NT24" s="28"/>
      <c r="NU24" s="28"/>
      <c r="NV24" s="28"/>
      <c r="NW24" s="28"/>
      <c r="NX24" s="28"/>
      <c r="NY24" s="28"/>
      <c r="NZ24" s="28"/>
      <c r="OA24" s="28"/>
      <c r="OB24" s="28"/>
      <c r="OC24" s="28"/>
      <c r="OD24" s="28"/>
      <c r="OE24" s="28"/>
      <c r="OF24" s="28"/>
      <c r="OG24" s="28"/>
      <c r="OH24" s="28"/>
      <c r="OI24" s="28"/>
      <c r="OJ24" s="28"/>
      <c r="OK24" s="28"/>
      <c r="OL24" s="28"/>
      <c r="OM24" s="28"/>
      <c r="ON24" s="28"/>
      <c r="OO24" s="28"/>
      <c r="OP24" s="28"/>
      <c r="OQ24" s="28"/>
      <c r="OR24" s="28"/>
      <c r="OS24" s="28"/>
      <c r="OT24" s="28"/>
      <c r="OU24" s="28"/>
      <c r="OV24" s="28"/>
      <c r="OW24" s="28"/>
      <c r="OX24" s="28"/>
      <c r="OY24" s="28"/>
      <c r="OZ24" s="28"/>
      <c r="PA24" s="28"/>
      <c r="PB24" s="28"/>
      <c r="PC24" s="28"/>
      <c r="PD24" s="28"/>
      <c r="PE24" s="28"/>
      <c r="PF24" s="28"/>
      <c r="PG24" s="28"/>
      <c r="PH24" s="28"/>
      <c r="PI24" s="28"/>
      <c r="PJ24" s="28"/>
      <c r="PK24" s="28"/>
      <c r="PL24" s="28"/>
      <c r="PM24" s="28"/>
      <c r="PN24" s="28"/>
      <c r="PO24" s="28"/>
      <c r="PP24" s="28"/>
      <c r="PQ24" s="28"/>
      <c r="PR24" s="28"/>
      <c r="PS24" s="28"/>
      <c r="PT24" s="28"/>
      <c r="PU24" s="28"/>
      <c r="PV24" s="28"/>
      <c r="PW24" s="28"/>
      <c r="PX24" s="28"/>
      <c r="PY24" s="28"/>
      <c r="PZ24" s="28"/>
      <c r="QA24" s="28"/>
      <c r="QB24" s="28"/>
      <c r="QC24" s="28"/>
      <c r="QD24" s="28"/>
      <c r="QE24" s="28"/>
      <c r="QF24" s="28"/>
      <c r="QG24" s="28"/>
      <c r="QH24" s="28"/>
      <c r="QI24" s="28"/>
      <c r="QJ24" s="28"/>
      <c r="QK24" s="28"/>
      <c r="QL24" s="28"/>
      <c r="QM24" s="28"/>
      <c r="QN24" s="28"/>
      <c r="QO24" s="28"/>
      <c r="QP24" s="28"/>
      <c r="QQ24" s="28"/>
      <c r="QR24" s="28"/>
      <c r="QS24" s="28"/>
      <c r="QT24" s="28"/>
      <c r="QU24" s="28"/>
      <c r="QV24" s="28"/>
      <c r="QW24" s="28"/>
      <c r="QX24" s="28"/>
      <c r="QY24" s="28"/>
      <c r="QZ24" s="28"/>
      <c r="RA24" s="28"/>
      <c r="RB24" s="28"/>
      <c r="RC24" s="28"/>
      <c r="RD24" s="28"/>
      <c r="RE24" s="28"/>
      <c r="RF24" s="28"/>
      <c r="RG24" s="28"/>
      <c r="RH24" s="28"/>
      <c r="RI24" s="28"/>
      <c r="RJ24" s="28"/>
      <c r="RK24" s="28"/>
      <c r="RL24" s="28"/>
      <c r="RM24" s="28"/>
      <c r="RN24" s="28"/>
      <c r="RO24" s="28"/>
      <c r="RP24" s="28"/>
      <c r="RQ24" s="28"/>
      <c r="RR24" s="28"/>
      <c r="RS24" s="28"/>
      <c r="RT24" s="28"/>
      <c r="RU24" s="28"/>
      <c r="RV24" s="28"/>
      <c r="RW24" s="28"/>
      <c r="RX24" s="28"/>
      <c r="RY24" s="28"/>
      <c r="RZ24" s="28"/>
      <c r="SA24" s="28"/>
      <c r="SB24" s="28"/>
      <c r="SC24" s="28"/>
      <c r="SD24" s="28"/>
      <c r="SE24" s="28"/>
      <c r="SF24" s="28"/>
      <c r="SG24" s="28"/>
      <c r="SH24" s="28"/>
      <c r="SI24" s="28"/>
      <c r="SJ24" s="28"/>
      <c r="SK24" s="28"/>
      <c r="SL24" s="28"/>
      <c r="SM24" s="28"/>
      <c r="SN24" s="28"/>
      <c r="SO24" s="28"/>
      <c r="SP24" s="28"/>
      <c r="SQ24" s="28"/>
      <c r="SR24" s="28"/>
      <c r="SS24" s="28"/>
      <c r="ST24" s="28"/>
      <c r="SU24" s="28"/>
      <c r="SV24" s="28"/>
      <c r="SW24" s="28"/>
      <c r="SX24" s="28"/>
      <c r="SY24" s="28"/>
      <c r="SZ24" s="28"/>
      <c r="TA24" s="28"/>
      <c r="TB24" s="28"/>
      <c r="TC24" s="28"/>
      <c r="TD24" s="28"/>
      <c r="TE24" s="28"/>
      <c r="TF24" s="28"/>
      <c r="TG24" s="28"/>
      <c r="TH24" s="28"/>
      <c r="TI24" s="28"/>
      <c r="TJ24" s="28"/>
      <c r="TK24" s="28"/>
      <c r="TL24" s="28"/>
      <c r="TM24" s="28"/>
      <c r="TN24" s="28"/>
      <c r="TO24" s="28"/>
      <c r="TP24" s="28"/>
      <c r="TQ24" s="28"/>
      <c r="TR24" s="28"/>
      <c r="TS24" s="28"/>
      <c r="TT24" s="28"/>
      <c r="TU24" s="28"/>
      <c r="TV24" s="28"/>
      <c r="TW24" s="28"/>
      <c r="TX24" s="28"/>
      <c r="TY24" s="28"/>
      <c r="TZ24" s="28"/>
      <c r="UA24" s="28"/>
      <c r="UB24" s="28"/>
      <c r="UC24" s="28"/>
      <c r="UD24" s="28"/>
      <c r="UE24" s="28"/>
      <c r="UF24" s="28"/>
      <c r="UG24" s="28"/>
      <c r="UH24" s="28"/>
      <c r="UI24" s="28"/>
      <c r="UJ24" s="28"/>
      <c r="UK24" s="28"/>
      <c r="UL24" s="28"/>
      <c r="UM24" s="28"/>
      <c r="UN24" s="28"/>
      <c r="UO24" s="28"/>
      <c r="UP24" s="28"/>
      <c r="UQ24" s="28"/>
      <c r="UR24" s="28"/>
      <c r="US24" s="28"/>
      <c r="UT24" s="28"/>
      <c r="UU24" s="28"/>
      <c r="UV24" s="28"/>
      <c r="UW24" s="28"/>
      <c r="UX24" s="28"/>
      <c r="UY24" s="28"/>
      <c r="UZ24" s="28"/>
      <c r="VA24" s="28"/>
      <c r="VB24" s="28"/>
      <c r="VC24" s="28"/>
      <c r="VD24" s="28"/>
      <c r="VE24" s="28"/>
      <c r="VF24" s="28"/>
      <c r="VG24" s="28"/>
      <c r="VH24" s="28"/>
      <c r="VI24" s="28"/>
      <c r="VJ24" s="28"/>
      <c r="VK24" s="28"/>
      <c r="VL24" s="28"/>
      <c r="VM24" s="28"/>
      <c r="VN24" s="28"/>
      <c r="VO24" s="28"/>
      <c r="VP24" s="28"/>
      <c r="VQ24" s="28"/>
      <c r="VR24" s="28"/>
      <c r="VS24" s="28"/>
      <c r="VT24" s="28"/>
      <c r="VU24" s="28"/>
      <c r="VV24" s="28"/>
      <c r="VW24" s="28"/>
      <c r="VX24" s="28"/>
      <c r="VY24" s="28"/>
      <c r="VZ24" s="28"/>
      <c r="WA24" s="28"/>
      <c r="WB24" s="28"/>
      <c r="WC24" s="28"/>
      <c r="WD24" s="28"/>
      <c r="WE24" s="28"/>
      <c r="WF24" s="28"/>
      <c r="WG24" s="28"/>
      <c r="WH24" s="28"/>
      <c r="WI24" s="28"/>
      <c r="WJ24" s="28"/>
      <c r="WK24" s="28"/>
      <c r="WL24" s="28"/>
      <c r="WM24" s="28"/>
      <c r="WN24" s="28"/>
      <c r="WO24" s="28"/>
      <c r="WP24" s="28"/>
      <c r="WQ24" s="28"/>
      <c r="WR24" s="28"/>
      <c r="WS24" s="28"/>
      <c r="WT24" s="28"/>
      <c r="WU24" s="28"/>
      <c r="WV24" s="28"/>
      <c r="WW24" s="28"/>
      <c r="WX24" s="28"/>
      <c r="WY24" s="28"/>
      <c r="WZ24" s="28"/>
      <c r="XA24" s="28"/>
      <c r="XB24" s="28"/>
      <c r="XC24" s="28"/>
      <c r="XD24" s="28"/>
      <c r="XE24" s="28"/>
      <c r="XF24" s="28"/>
      <c r="XG24" s="28"/>
      <c r="XH24" s="28"/>
      <c r="XI24" s="28"/>
      <c r="XJ24" s="28"/>
      <c r="XK24" s="28"/>
      <c r="XL24" s="28"/>
      <c r="XM24" s="28"/>
      <c r="XN24" s="28"/>
      <c r="XO24" s="28"/>
      <c r="XP24" s="28"/>
      <c r="XQ24" s="28"/>
      <c r="XR24" s="28"/>
      <c r="XS24" s="28"/>
      <c r="XT24" s="28"/>
      <c r="XU24" s="28"/>
      <c r="XV24" s="28"/>
      <c r="XW24" s="28"/>
      <c r="XX24" s="28"/>
      <c r="XY24" s="28"/>
      <c r="XZ24" s="28"/>
      <c r="YA24" s="28"/>
      <c r="YB24" s="28"/>
      <c r="YC24" s="28"/>
      <c r="YD24" s="28"/>
      <c r="YE24" s="28"/>
      <c r="YF24" s="28"/>
      <c r="YG24" s="28"/>
      <c r="YH24" s="28"/>
      <c r="YI24" s="28"/>
      <c r="YJ24" s="28"/>
      <c r="YK24" s="28"/>
      <c r="YL24" s="28"/>
      <c r="YM24" s="28"/>
      <c r="YN24" s="28"/>
      <c r="YO24" s="28"/>
      <c r="YP24" s="28"/>
      <c r="YQ24" s="28"/>
      <c r="YR24" s="28"/>
      <c r="YS24" s="28"/>
      <c r="YT24" s="28"/>
      <c r="YU24" s="28"/>
      <c r="YV24" s="28"/>
      <c r="YW24" s="28"/>
      <c r="YX24" s="28"/>
      <c r="YY24" s="28"/>
      <c r="YZ24" s="28"/>
      <c r="ZA24" s="28"/>
      <c r="ZB24" s="28"/>
      <c r="ZC24" s="28"/>
      <c r="ZD24" s="28"/>
      <c r="ZE24" s="28"/>
      <c r="ZF24" s="28"/>
      <c r="ZG24" s="28"/>
      <c r="ZH24" s="28"/>
      <c r="ZI24" s="28"/>
      <c r="ZJ24" s="28"/>
      <c r="ZK24" s="28"/>
      <c r="ZL24" s="28"/>
      <c r="ZM24" s="28"/>
      <c r="ZN24" s="28"/>
      <c r="ZO24" s="28"/>
      <c r="ZP24" s="28"/>
      <c r="ZQ24" s="28"/>
      <c r="ZR24" s="28"/>
      <c r="ZS24" s="28"/>
      <c r="ZT24" s="28"/>
      <c r="ZU24" s="28"/>
      <c r="ZV24" s="28"/>
      <c r="ZW24" s="28"/>
      <c r="ZX24" s="28"/>
      <c r="ZY24" s="28"/>
      <c r="ZZ24" s="28"/>
      <c r="AAA24" s="28"/>
      <c r="AAB24" s="28"/>
      <c r="AAC24" s="28"/>
      <c r="AAD24" s="28"/>
      <c r="AAE24" s="28"/>
      <c r="AAF24" s="28"/>
      <c r="AAG24" s="28"/>
      <c r="AAH24" s="28"/>
      <c r="AAI24" s="28"/>
      <c r="AAJ24" s="28"/>
      <c r="AAK24" s="28"/>
      <c r="AAL24" s="28"/>
      <c r="AAM24" s="28"/>
      <c r="AAN24" s="28"/>
      <c r="AAO24" s="28"/>
      <c r="AAP24" s="28"/>
      <c r="AAQ24" s="28"/>
      <c r="AAR24" s="28"/>
      <c r="AAS24" s="28"/>
      <c r="AAT24" s="28"/>
      <c r="AAU24" s="28"/>
      <c r="AAV24" s="28"/>
      <c r="AAW24" s="28"/>
      <c r="AAX24" s="28"/>
      <c r="AAY24" s="28"/>
      <c r="AAZ24" s="28"/>
      <c r="ABA24" s="28"/>
      <c r="ABB24" s="28"/>
      <c r="ABC24" s="28"/>
      <c r="ABD24" s="28"/>
      <c r="ABE24" s="28"/>
      <c r="ABF24" s="28"/>
      <c r="ABG24" s="28"/>
      <c r="ABH24" s="28"/>
      <c r="ABI24" s="28"/>
      <c r="ABJ24" s="28"/>
      <c r="ABK24" s="28"/>
      <c r="ABL24" s="28"/>
      <c r="ABM24" s="28"/>
      <c r="ABN24" s="28"/>
      <c r="ABO24" s="28"/>
      <c r="ABP24" s="28"/>
      <c r="ABQ24" s="28"/>
      <c r="ABR24" s="28"/>
      <c r="ABS24" s="28"/>
      <c r="ABT24" s="28"/>
      <c r="ABU24" s="28"/>
      <c r="ABV24" s="28"/>
      <c r="ABW24" s="28"/>
      <c r="ABX24" s="28"/>
      <c r="ABY24" s="28"/>
      <c r="ABZ24" s="28"/>
      <c r="ACA24" s="28"/>
      <c r="ACB24" s="28"/>
      <c r="ACC24" s="28"/>
      <c r="ACD24" s="28"/>
      <c r="ACE24" s="28"/>
      <c r="ACF24" s="28"/>
      <c r="ACG24" s="28"/>
      <c r="ACH24" s="28"/>
      <c r="ACI24" s="28"/>
      <c r="ACJ24" s="28"/>
      <c r="ACK24" s="28"/>
      <c r="ACL24" s="28"/>
      <c r="ACM24" s="28"/>
      <c r="ACN24" s="28"/>
      <c r="ACO24" s="28"/>
      <c r="ACP24" s="28"/>
      <c r="ACQ24" s="28"/>
      <c r="ACR24" s="28"/>
      <c r="ACS24" s="28"/>
      <c r="ACT24" s="28"/>
      <c r="ACU24" s="28"/>
      <c r="ACV24" s="28"/>
      <c r="ACW24" s="28"/>
      <c r="ACX24" s="28"/>
      <c r="ACY24" s="28"/>
      <c r="ACZ24" s="28"/>
      <c r="ADA24" s="28"/>
      <c r="ADB24" s="28"/>
      <c r="ADC24" s="28"/>
      <c r="ADD24" s="28"/>
      <c r="ADE24" s="28"/>
      <c r="ADF24" s="28"/>
      <c r="ADG24" s="28"/>
      <c r="ADH24" s="28"/>
      <c r="ADI24" s="28"/>
      <c r="ADJ24" s="28"/>
      <c r="ADK24" s="28"/>
      <c r="ADL24" s="28"/>
      <c r="ADM24" s="28"/>
      <c r="ADN24" s="28"/>
      <c r="ADO24" s="28"/>
      <c r="ADP24" s="28"/>
      <c r="ADQ24" s="28"/>
      <c r="ADR24" s="28"/>
      <c r="ADS24" s="28"/>
      <c r="ADT24" s="28"/>
      <c r="ADU24" s="28"/>
      <c r="ADV24" s="28"/>
      <c r="ADW24" s="28"/>
      <c r="ADX24" s="28"/>
      <c r="ADY24" s="28"/>
      <c r="ADZ24" s="28"/>
      <c r="AEA24" s="28"/>
      <c r="AEB24" s="28"/>
      <c r="AEC24" s="28"/>
      <c r="AED24" s="28"/>
      <c r="AEE24" s="28"/>
      <c r="AEF24" s="28"/>
      <c r="AEG24" s="28"/>
      <c r="AEH24" s="28"/>
      <c r="AEI24" s="28"/>
      <c r="AEJ24" s="28"/>
      <c r="AEK24" s="28"/>
      <c r="AEL24" s="28"/>
      <c r="AEM24" s="28"/>
      <c r="AEN24" s="28"/>
      <c r="AEO24" s="28"/>
      <c r="AEP24" s="28"/>
      <c r="AEQ24" s="28"/>
      <c r="AER24" s="28"/>
      <c r="AES24" s="28"/>
      <c r="AET24" s="28"/>
      <c r="AEU24" s="28"/>
      <c r="AEV24" s="28"/>
      <c r="AEW24" s="28"/>
      <c r="AEX24" s="28"/>
      <c r="AEY24" s="28"/>
      <c r="AEZ24" s="28"/>
      <c r="AFA24" s="28"/>
      <c r="AFB24" s="28"/>
      <c r="AFC24" s="28"/>
      <c r="AFD24" s="28"/>
      <c r="AFE24" s="28"/>
      <c r="AFF24" s="28"/>
      <c r="AFG24" s="28"/>
      <c r="AFH24" s="28"/>
      <c r="AFI24" s="28"/>
      <c r="AFJ24" s="28"/>
      <c r="AFK24" s="28"/>
      <c r="AFL24" s="28"/>
      <c r="AFM24" s="28"/>
      <c r="AFN24" s="28"/>
      <c r="AFO24" s="28"/>
      <c r="AFP24" s="28"/>
      <c r="AFQ24" s="28"/>
      <c r="AFR24" s="28"/>
      <c r="AFS24" s="28"/>
      <c r="AFT24" s="28"/>
      <c r="AFU24" s="28"/>
      <c r="AFV24" s="28"/>
      <c r="AFW24" s="28"/>
      <c r="AFX24" s="28"/>
      <c r="AFY24" s="28"/>
      <c r="AFZ24" s="28"/>
      <c r="AGA24" s="28"/>
      <c r="AGB24" s="28"/>
      <c r="AGC24" s="28"/>
      <c r="AGD24" s="28"/>
      <c r="AGE24" s="28"/>
      <c r="AGF24" s="28"/>
      <c r="AGG24" s="28"/>
      <c r="AGH24" s="28"/>
      <c r="AGI24" s="28"/>
      <c r="AGJ24" s="28"/>
      <c r="AGK24" s="28"/>
      <c r="AGL24" s="28"/>
      <c r="AGM24" s="28"/>
      <c r="AGN24" s="28"/>
      <c r="AGO24" s="28"/>
      <c r="AGP24" s="28"/>
      <c r="AGQ24" s="28"/>
      <c r="AGR24" s="28"/>
      <c r="AGS24" s="28"/>
      <c r="AGT24" s="28"/>
      <c r="AGU24" s="28"/>
      <c r="AGV24" s="28"/>
      <c r="AGW24" s="28"/>
      <c r="AGX24" s="28"/>
      <c r="AGY24" s="28"/>
      <c r="AGZ24" s="28"/>
      <c r="AHA24" s="28"/>
      <c r="AHB24" s="28"/>
      <c r="AHC24" s="28"/>
      <c r="AHD24" s="28"/>
      <c r="AHE24" s="28"/>
      <c r="AHF24" s="28"/>
      <c r="AHG24" s="28"/>
      <c r="AHH24" s="28"/>
      <c r="AHI24" s="28"/>
      <c r="AHJ24" s="28"/>
      <c r="AHK24" s="28"/>
      <c r="AHL24" s="28"/>
      <c r="AHM24" s="28"/>
      <c r="AHN24" s="28"/>
      <c r="AHO24" s="28"/>
      <c r="AHP24" s="28"/>
      <c r="AHQ24" s="28"/>
      <c r="AHR24" s="28"/>
      <c r="AHS24" s="28"/>
      <c r="AHT24" s="28"/>
      <c r="AHU24" s="28"/>
      <c r="AHV24" s="28"/>
      <c r="AHW24" s="28"/>
      <c r="AHX24" s="28"/>
      <c r="AHY24" s="28"/>
      <c r="AHZ24" s="28"/>
      <c r="AIA24" s="28"/>
      <c r="AIB24" s="28"/>
      <c r="AIC24" s="28"/>
      <c r="AID24" s="28"/>
      <c r="AIE24" s="28"/>
      <c r="AIF24" s="28"/>
      <c r="AIG24" s="28"/>
      <c r="AIH24" s="28"/>
      <c r="AII24" s="28"/>
      <c r="AIJ24" s="28"/>
      <c r="AIK24" s="28"/>
      <c r="AIL24" s="28"/>
      <c r="AIM24" s="28"/>
      <c r="AIN24" s="28"/>
      <c r="AIO24" s="28"/>
      <c r="AIP24" s="28"/>
      <c r="AIQ24" s="28"/>
      <c r="AIR24" s="28"/>
      <c r="AIS24" s="28"/>
      <c r="AIT24" s="28"/>
      <c r="AIU24" s="28"/>
      <c r="AIV24" s="28"/>
      <c r="AIW24" s="28"/>
      <c r="AIX24" s="28"/>
      <c r="AIY24" s="28"/>
      <c r="AIZ24" s="28"/>
      <c r="AJA24" s="28"/>
      <c r="AJB24" s="28"/>
      <c r="AJC24" s="28"/>
      <c r="AJD24" s="28"/>
      <c r="AJE24" s="28"/>
      <c r="AJF24" s="28"/>
      <c r="AJG24" s="28"/>
      <c r="AJH24" s="28"/>
      <c r="AJI24" s="28"/>
      <c r="AJJ24" s="28"/>
      <c r="AJK24" s="28"/>
      <c r="AJL24" s="28"/>
      <c r="AJM24" s="28"/>
      <c r="AJN24" s="28"/>
      <c r="AJO24" s="28"/>
      <c r="AJP24" s="28"/>
      <c r="AJQ24" s="28"/>
      <c r="AJR24" s="28"/>
      <c r="AJS24" s="28"/>
      <c r="AJT24" s="28"/>
      <c r="AJU24" s="28"/>
      <c r="AJV24" s="28"/>
      <c r="AJW24" s="28"/>
      <c r="AJX24" s="28"/>
      <c r="AJY24" s="28"/>
      <c r="AJZ24" s="28"/>
      <c r="AKA24" s="28"/>
      <c r="AKB24" s="28"/>
      <c r="AKC24" s="28"/>
      <c r="AKD24" s="28"/>
      <c r="AKE24" s="28"/>
      <c r="AKF24" s="28"/>
      <c r="AKG24" s="28"/>
      <c r="AKH24" s="28"/>
      <c r="AKI24" s="28"/>
      <c r="AKJ24" s="28"/>
      <c r="AKK24" s="28"/>
      <c r="AKL24" s="28"/>
      <c r="AKM24" s="28"/>
      <c r="AKN24" s="28"/>
      <c r="AKO24" s="28"/>
      <c r="AKP24" s="28"/>
      <c r="AKQ24" s="28"/>
      <c r="AKR24" s="28"/>
      <c r="AKS24" s="28"/>
      <c r="AKT24" s="28"/>
      <c r="AKU24" s="28"/>
      <c r="AKV24" s="28"/>
      <c r="AKW24" s="28"/>
      <c r="AKX24" s="28"/>
      <c r="AKY24" s="28"/>
      <c r="AKZ24" s="28"/>
      <c r="ALA24" s="28"/>
      <c r="ALB24" s="28"/>
      <c r="ALC24" s="28"/>
      <c r="ALD24" s="28"/>
      <c r="ALE24" s="28"/>
      <c r="ALF24" s="28"/>
      <c r="ALG24" s="28"/>
      <c r="ALH24" s="28"/>
      <c r="ALI24" s="28"/>
      <c r="ALJ24" s="28"/>
      <c r="ALK24" s="28"/>
      <c r="ALL24" s="28"/>
      <c r="ALM24" s="28"/>
      <c r="ALN24" s="28"/>
      <c r="ALO24" s="28"/>
      <c r="ALP24" s="28"/>
      <c r="ALQ24" s="28"/>
      <c r="ALR24" s="28"/>
      <c r="ALS24" s="28"/>
      <c r="ALT24" s="28"/>
      <c r="ALU24" s="28"/>
      <c r="ALV24" s="28"/>
      <c r="ALW24" s="28"/>
      <c r="ALX24" s="28"/>
      <c r="ALY24" s="28"/>
      <c r="ALZ24" s="28"/>
      <c r="AMA24" s="28"/>
      <c r="AMB24" s="28"/>
      <c r="AMC24" s="28"/>
      <c r="AMD24" s="28"/>
      <c r="AME24" s="28"/>
      <c r="AMF24" s="28"/>
      <c r="AMG24" s="28"/>
      <c r="AMH24" s="28"/>
      <c r="AMI24" s="28"/>
      <c r="AMJ24" s="28"/>
    </row>
    <row r="25" spans="1:1024" s="29" customFormat="1">
      <c r="A25" s="28"/>
      <c r="B25" s="28"/>
      <c r="C25" s="28"/>
      <c r="D25" s="28"/>
      <c r="E25" s="30"/>
      <c r="F25" s="30"/>
      <c r="G25" s="30"/>
      <c r="H25" s="31"/>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c r="ADT25" s="28"/>
      <c r="ADU25" s="28"/>
      <c r="ADV25" s="28"/>
      <c r="ADW25" s="28"/>
      <c r="ADX25" s="28"/>
      <c r="ADY25" s="28"/>
      <c r="ADZ25" s="28"/>
      <c r="AEA25" s="28"/>
      <c r="AEB25" s="28"/>
      <c r="AEC25" s="28"/>
      <c r="AED25" s="28"/>
      <c r="AEE25" s="28"/>
      <c r="AEF25" s="28"/>
      <c r="AEG25" s="28"/>
      <c r="AEH25" s="28"/>
      <c r="AEI25" s="28"/>
      <c r="AEJ25" s="28"/>
      <c r="AEK25" s="28"/>
      <c r="AEL25" s="28"/>
      <c r="AEM25" s="28"/>
      <c r="AEN25" s="28"/>
      <c r="AEO25" s="28"/>
      <c r="AEP25" s="28"/>
      <c r="AEQ25" s="28"/>
      <c r="AER25" s="28"/>
      <c r="AES25" s="28"/>
      <c r="AET25" s="28"/>
      <c r="AEU25" s="28"/>
      <c r="AEV25" s="28"/>
      <c r="AEW25" s="28"/>
      <c r="AEX25" s="28"/>
      <c r="AEY25" s="28"/>
      <c r="AEZ25" s="28"/>
      <c r="AFA25" s="28"/>
      <c r="AFB25" s="28"/>
      <c r="AFC25" s="28"/>
      <c r="AFD25" s="28"/>
      <c r="AFE25" s="28"/>
      <c r="AFF25" s="28"/>
      <c r="AFG25" s="28"/>
      <c r="AFH25" s="28"/>
      <c r="AFI25" s="28"/>
      <c r="AFJ25" s="28"/>
      <c r="AFK25" s="28"/>
      <c r="AFL25" s="28"/>
      <c r="AFM25" s="28"/>
      <c r="AFN25" s="28"/>
      <c r="AFO25" s="28"/>
      <c r="AFP25" s="28"/>
      <c r="AFQ25" s="28"/>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c r="ALB25" s="28"/>
      <c r="ALC25" s="28"/>
      <c r="ALD25" s="28"/>
      <c r="ALE25" s="28"/>
      <c r="ALF25" s="28"/>
      <c r="ALG25" s="28"/>
      <c r="ALH25" s="28"/>
      <c r="ALI25" s="28"/>
      <c r="ALJ25" s="28"/>
      <c r="ALK25" s="28"/>
      <c r="ALL25" s="28"/>
      <c r="ALM25" s="28"/>
      <c r="ALN25" s="28"/>
      <c r="ALO25" s="28"/>
      <c r="ALP25" s="28"/>
      <c r="ALQ25" s="28"/>
      <c r="ALR25" s="28"/>
      <c r="ALS25" s="28"/>
      <c r="ALT25" s="28"/>
      <c r="ALU25" s="28"/>
      <c r="ALV25" s="28"/>
      <c r="ALW25" s="28"/>
      <c r="ALX25" s="28"/>
      <c r="ALY25" s="28"/>
      <c r="ALZ25" s="28"/>
      <c r="AMA25" s="28"/>
      <c r="AMB25" s="28"/>
      <c r="AMC25" s="28"/>
      <c r="AMD25" s="28"/>
      <c r="AME25" s="28"/>
      <c r="AMF25" s="28"/>
      <c r="AMG25" s="28"/>
      <c r="AMH25" s="28"/>
      <c r="AMI25" s="28"/>
      <c r="AMJ25" s="28"/>
    </row>
    <row r="26" spans="1:1024" s="29" customFormat="1">
      <c r="A26" s="28"/>
      <c r="B26" s="28"/>
      <c r="C26" s="28"/>
      <c r="D26" s="28"/>
      <c r="E26" s="30"/>
      <c r="F26" s="30"/>
      <c r="G26" s="30"/>
      <c r="H26" s="31"/>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8"/>
      <c r="ALG26" s="28"/>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row>
    <row r="27" spans="1:1024" s="29" customFormat="1" ht="15.75" customHeight="1">
      <c r="A27" s="130" t="s">
        <v>132</v>
      </c>
      <c r="B27" s="130"/>
      <c r="C27" s="130"/>
      <c r="D27" s="130"/>
      <c r="E27" s="130"/>
      <c r="F27" s="130"/>
      <c r="G27" s="130"/>
      <c r="H27" s="130"/>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c r="NM27" s="28"/>
      <c r="NN27" s="28"/>
      <c r="NO27" s="28"/>
      <c r="NP27" s="28"/>
      <c r="NQ27" s="28"/>
      <c r="NR27" s="28"/>
      <c r="NS27" s="28"/>
      <c r="NT27" s="28"/>
      <c r="NU27" s="28"/>
      <c r="NV27" s="28"/>
      <c r="NW27" s="28"/>
      <c r="NX27" s="28"/>
      <c r="NY27" s="28"/>
      <c r="NZ27" s="28"/>
      <c r="OA27" s="28"/>
      <c r="OB27" s="28"/>
      <c r="OC27" s="28"/>
      <c r="OD27" s="28"/>
      <c r="OE27" s="28"/>
      <c r="OF27" s="28"/>
      <c r="OG27" s="28"/>
      <c r="OH27" s="28"/>
      <c r="OI27" s="28"/>
      <c r="OJ27" s="28"/>
      <c r="OK27" s="28"/>
      <c r="OL27" s="28"/>
      <c r="OM27" s="28"/>
      <c r="ON27" s="28"/>
      <c r="OO27" s="28"/>
      <c r="OP27" s="28"/>
      <c r="OQ27" s="28"/>
      <c r="OR27" s="28"/>
      <c r="OS27" s="28"/>
      <c r="OT27" s="28"/>
      <c r="OU27" s="28"/>
      <c r="OV27" s="28"/>
      <c r="OW27" s="28"/>
      <c r="OX27" s="28"/>
      <c r="OY27" s="28"/>
      <c r="OZ27" s="28"/>
      <c r="PA27" s="28"/>
      <c r="PB27" s="28"/>
      <c r="PC27" s="28"/>
      <c r="PD27" s="28"/>
      <c r="PE27" s="28"/>
      <c r="PF27" s="28"/>
      <c r="PG27" s="28"/>
      <c r="PH27" s="28"/>
      <c r="PI27" s="28"/>
      <c r="PJ27" s="28"/>
      <c r="PK27" s="28"/>
      <c r="PL27" s="28"/>
      <c r="PM27" s="28"/>
      <c r="PN27" s="28"/>
      <c r="PO27" s="28"/>
      <c r="PP27" s="28"/>
      <c r="PQ27" s="28"/>
      <c r="PR27" s="28"/>
      <c r="PS27" s="28"/>
      <c r="PT27" s="28"/>
      <c r="PU27" s="28"/>
      <c r="PV27" s="28"/>
      <c r="PW27" s="28"/>
      <c r="PX27" s="28"/>
      <c r="PY27" s="28"/>
      <c r="PZ27" s="28"/>
      <c r="QA27" s="28"/>
      <c r="QB27" s="28"/>
      <c r="QC27" s="28"/>
      <c r="QD27" s="28"/>
      <c r="QE27" s="28"/>
      <c r="QF27" s="28"/>
      <c r="QG27" s="28"/>
      <c r="QH27" s="28"/>
      <c r="QI27" s="28"/>
      <c r="QJ27" s="28"/>
      <c r="QK27" s="28"/>
      <c r="QL27" s="28"/>
      <c r="QM27" s="28"/>
      <c r="QN27" s="28"/>
      <c r="QO27" s="28"/>
      <c r="QP27" s="28"/>
      <c r="QQ27" s="28"/>
      <c r="QR27" s="28"/>
      <c r="QS27" s="28"/>
      <c r="QT27" s="28"/>
      <c r="QU27" s="28"/>
      <c r="QV27" s="28"/>
      <c r="QW27" s="28"/>
      <c r="QX27" s="28"/>
      <c r="QY27" s="28"/>
      <c r="QZ27" s="28"/>
      <c r="RA27" s="28"/>
      <c r="RB27" s="28"/>
      <c r="RC27" s="28"/>
      <c r="RD27" s="28"/>
      <c r="RE27" s="28"/>
      <c r="RF27" s="28"/>
      <c r="RG27" s="28"/>
      <c r="RH27" s="28"/>
      <c r="RI27" s="28"/>
      <c r="RJ27" s="28"/>
      <c r="RK27" s="28"/>
      <c r="RL27" s="28"/>
      <c r="RM27" s="28"/>
      <c r="RN27" s="28"/>
      <c r="RO27" s="28"/>
      <c r="RP27" s="28"/>
      <c r="RQ27" s="28"/>
      <c r="RR27" s="28"/>
      <c r="RS27" s="28"/>
      <c r="RT27" s="28"/>
      <c r="RU27" s="28"/>
      <c r="RV27" s="28"/>
      <c r="RW27" s="28"/>
      <c r="RX27" s="28"/>
      <c r="RY27" s="28"/>
      <c r="RZ27" s="28"/>
      <c r="SA27" s="28"/>
      <c r="SB27" s="28"/>
      <c r="SC27" s="28"/>
      <c r="SD27" s="28"/>
      <c r="SE27" s="28"/>
      <c r="SF27" s="28"/>
      <c r="SG27" s="28"/>
      <c r="SH27" s="28"/>
      <c r="SI27" s="28"/>
      <c r="SJ27" s="28"/>
      <c r="SK27" s="28"/>
      <c r="SL27" s="28"/>
      <c r="SM27" s="28"/>
      <c r="SN27" s="28"/>
      <c r="SO27" s="28"/>
      <c r="SP27" s="28"/>
      <c r="SQ27" s="28"/>
      <c r="SR27" s="28"/>
      <c r="SS27" s="28"/>
      <c r="ST27" s="28"/>
      <c r="SU27" s="28"/>
      <c r="SV27" s="28"/>
      <c r="SW27" s="28"/>
      <c r="SX27" s="28"/>
      <c r="SY27" s="28"/>
      <c r="SZ27" s="28"/>
      <c r="TA27" s="28"/>
      <c r="TB27" s="28"/>
      <c r="TC27" s="28"/>
      <c r="TD27" s="28"/>
      <c r="TE27" s="28"/>
      <c r="TF27" s="28"/>
      <c r="TG27" s="28"/>
      <c r="TH27" s="28"/>
      <c r="TI27" s="28"/>
      <c r="TJ27" s="28"/>
      <c r="TK27" s="28"/>
      <c r="TL27" s="28"/>
      <c r="TM27" s="28"/>
      <c r="TN27" s="28"/>
      <c r="TO27" s="28"/>
      <c r="TP27" s="28"/>
      <c r="TQ27" s="28"/>
      <c r="TR27" s="28"/>
      <c r="TS27" s="28"/>
      <c r="TT27" s="28"/>
      <c r="TU27" s="28"/>
      <c r="TV27" s="28"/>
      <c r="TW27" s="28"/>
      <c r="TX27" s="28"/>
      <c r="TY27" s="28"/>
      <c r="TZ27" s="28"/>
      <c r="UA27" s="28"/>
      <c r="UB27" s="28"/>
      <c r="UC27" s="28"/>
      <c r="UD27" s="28"/>
      <c r="UE27" s="28"/>
      <c r="UF27" s="28"/>
      <c r="UG27" s="28"/>
      <c r="UH27" s="28"/>
      <c r="UI27" s="28"/>
      <c r="UJ27" s="28"/>
      <c r="UK27" s="28"/>
      <c r="UL27" s="28"/>
      <c r="UM27" s="28"/>
      <c r="UN27" s="28"/>
      <c r="UO27" s="28"/>
      <c r="UP27" s="28"/>
      <c r="UQ27" s="28"/>
      <c r="UR27" s="28"/>
      <c r="US27" s="28"/>
      <c r="UT27" s="28"/>
      <c r="UU27" s="28"/>
      <c r="UV27" s="28"/>
      <c r="UW27" s="28"/>
      <c r="UX27" s="28"/>
      <c r="UY27" s="28"/>
      <c r="UZ27" s="28"/>
      <c r="VA27" s="28"/>
      <c r="VB27" s="28"/>
      <c r="VC27" s="28"/>
      <c r="VD27" s="28"/>
      <c r="VE27" s="28"/>
      <c r="VF27" s="28"/>
      <c r="VG27" s="28"/>
      <c r="VH27" s="28"/>
      <c r="VI27" s="28"/>
      <c r="VJ27" s="28"/>
      <c r="VK27" s="28"/>
      <c r="VL27" s="28"/>
      <c r="VM27" s="28"/>
      <c r="VN27" s="28"/>
      <c r="VO27" s="28"/>
      <c r="VP27" s="28"/>
      <c r="VQ27" s="28"/>
      <c r="VR27" s="28"/>
      <c r="VS27" s="28"/>
      <c r="VT27" s="28"/>
      <c r="VU27" s="28"/>
      <c r="VV27" s="28"/>
      <c r="VW27" s="28"/>
      <c r="VX27" s="28"/>
      <c r="VY27" s="28"/>
      <c r="VZ27" s="28"/>
      <c r="WA27" s="28"/>
      <c r="WB27" s="28"/>
      <c r="WC27" s="28"/>
      <c r="WD27" s="28"/>
      <c r="WE27" s="28"/>
      <c r="WF27" s="28"/>
      <c r="WG27" s="28"/>
      <c r="WH27" s="28"/>
      <c r="WI27" s="28"/>
      <c r="WJ27" s="28"/>
      <c r="WK27" s="28"/>
      <c r="WL27" s="28"/>
      <c r="WM27" s="28"/>
      <c r="WN27" s="28"/>
      <c r="WO27" s="28"/>
      <c r="WP27" s="28"/>
      <c r="WQ27" s="28"/>
      <c r="WR27" s="28"/>
      <c r="WS27" s="28"/>
      <c r="WT27" s="28"/>
      <c r="WU27" s="28"/>
      <c r="WV27" s="28"/>
      <c r="WW27" s="28"/>
      <c r="WX27" s="28"/>
      <c r="WY27" s="28"/>
      <c r="WZ27" s="28"/>
      <c r="XA27" s="28"/>
      <c r="XB27" s="28"/>
      <c r="XC27" s="28"/>
      <c r="XD27" s="28"/>
      <c r="XE27" s="28"/>
      <c r="XF27" s="28"/>
      <c r="XG27" s="28"/>
      <c r="XH27" s="28"/>
      <c r="XI27" s="28"/>
      <c r="XJ27" s="28"/>
      <c r="XK27" s="28"/>
      <c r="XL27" s="28"/>
      <c r="XM27" s="28"/>
      <c r="XN27" s="28"/>
      <c r="XO27" s="28"/>
      <c r="XP27" s="28"/>
      <c r="XQ27" s="28"/>
      <c r="XR27" s="28"/>
      <c r="XS27" s="28"/>
      <c r="XT27" s="28"/>
      <c r="XU27" s="28"/>
      <c r="XV27" s="28"/>
      <c r="XW27" s="28"/>
      <c r="XX27" s="28"/>
      <c r="XY27" s="28"/>
      <c r="XZ27" s="28"/>
      <c r="YA27" s="28"/>
      <c r="YB27" s="28"/>
      <c r="YC27" s="28"/>
      <c r="YD27" s="28"/>
      <c r="YE27" s="28"/>
      <c r="YF27" s="28"/>
      <c r="YG27" s="28"/>
      <c r="YH27" s="28"/>
      <c r="YI27" s="28"/>
      <c r="YJ27" s="28"/>
      <c r="YK27" s="28"/>
      <c r="YL27" s="28"/>
      <c r="YM27" s="28"/>
      <c r="YN27" s="28"/>
      <c r="YO27" s="28"/>
      <c r="YP27" s="28"/>
      <c r="YQ27" s="28"/>
      <c r="YR27" s="28"/>
      <c r="YS27" s="28"/>
      <c r="YT27" s="28"/>
      <c r="YU27" s="28"/>
      <c r="YV27" s="28"/>
      <c r="YW27" s="28"/>
      <c r="YX27" s="28"/>
      <c r="YY27" s="28"/>
      <c r="YZ27" s="28"/>
      <c r="ZA27" s="28"/>
      <c r="ZB27" s="28"/>
      <c r="ZC27" s="28"/>
      <c r="ZD27" s="28"/>
      <c r="ZE27" s="28"/>
      <c r="ZF27" s="28"/>
      <c r="ZG27" s="28"/>
      <c r="ZH27" s="28"/>
      <c r="ZI27" s="28"/>
      <c r="ZJ27" s="28"/>
      <c r="ZK27" s="28"/>
      <c r="ZL27" s="28"/>
      <c r="ZM27" s="28"/>
      <c r="ZN27" s="28"/>
      <c r="ZO27" s="28"/>
      <c r="ZP27" s="28"/>
      <c r="ZQ27" s="28"/>
      <c r="ZR27" s="28"/>
      <c r="ZS27" s="28"/>
      <c r="ZT27" s="28"/>
      <c r="ZU27" s="28"/>
      <c r="ZV27" s="28"/>
      <c r="ZW27" s="28"/>
      <c r="ZX27" s="28"/>
      <c r="ZY27" s="28"/>
      <c r="ZZ27" s="28"/>
      <c r="AAA27" s="28"/>
      <c r="AAB27" s="28"/>
      <c r="AAC27" s="28"/>
      <c r="AAD27" s="28"/>
      <c r="AAE27" s="28"/>
      <c r="AAF27" s="28"/>
      <c r="AAG27" s="28"/>
      <c r="AAH27" s="28"/>
      <c r="AAI27" s="28"/>
      <c r="AAJ27" s="28"/>
      <c r="AAK27" s="28"/>
      <c r="AAL27" s="28"/>
      <c r="AAM27" s="28"/>
      <c r="AAN27" s="28"/>
      <c r="AAO27" s="28"/>
      <c r="AAP27" s="28"/>
      <c r="AAQ27" s="28"/>
      <c r="AAR27" s="28"/>
      <c r="AAS27" s="28"/>
      <c r="AAT27" s="28"/>
      <c r="AAU27" s="28"/>
      <c r="AAV27" s="28"/>
      <c r="AAW27" s="28"/>
      <c r="AAX27" s="28"/>
      <c r="AAY27" s="28"/>
      <c r="AAZ27" s="28"/>
      <c r="ABA27" s="28"/>
      <c r="ABB27" s="28"/>
      <c r="ABC27" s="28"/>
      <c r="ABD27" s="28"/>
      <c r="ABE27" s="28"/>
      <c r="ABF27" s="28"/>
      <c r="ABG27" s="28"/>
      <c r="ABH27" s="28"/>
      <c r="ABI27" s="28"/>
      <c r="ABJ27" s="28"/>
      <c r="ABK27" s="28"/>
      <c r="ABL27" s="28"/>
      <c r="ABM27" s="28"/>
      <c r="ABN27" s="28"/>
      <c r="ABO27" s="28"/>
      <c r="ABP27" s="28"/>
      <c r="ABQ27" s="28"/>
      <c r="ABR27" s="28"/>
      <c r="ABS27" s="28"/>
      <c r="ABT27" s="28"/>
      <c r="ABU27" s="28"/>
      <c r="ABV27" s="28"/>
      <c r="ABW27" s="28"/>
      <c r="ABX27" s="28"/>
      <c r="ABY27" s="28"/>
      <c r="ABZ27" s="28"/>
      <c r="ACA27" s="28"/>
      <c r="ACB27" s="28"/>
      <c r="ACC27" s="28"/>
      <c r="ACD27" s="28"/>
      <c r="ACE27" s="28"/>
      <c r="ACF27" s="28"/>
      <c r="ACG27" s="28"/>
      <c r="ACH27" s="28"/>
      <c r="ACI27" s="28"/>
      <c r="ACJ27" s="28"/>
      <c r="ACK27" s="28"/>
      <c r="ACL27" s="28"/>
      <c r="ACM27" s="28"/>
      <c r="ACN27" s="28"/>
      <c r="ACO27" s="28"/>
      <c r="ACP27" s="28"/>
      <c r="ACQ27" s="28"/>
      <c r="ACR27" s="28"/>
      <c r="ACS27" s="28"/>
      <c r="ACT27" s="28"/>
      <c r="ACU27" s="28"/>
      <c r="ACV27" s="28"/>
      <c r="ACW27" s="28"/>
      <c r="ACX27" s="28"/>
      <c r="ACY27" s="28"/>
      <c r="ACZ27" s="28"/>
      <c r="ADA27" s="28"/>
      <c r="ADB27" s="28"/>
      <c r="ADC27" s="28"/>
      <c r="ADD27" s="28"/>
      <c r="ADE27" s="28"/>
      <c r="ADF27" s="28"/>
      <c r="ADG27" s="28"/>
      <c r="ADH27" s="28"/>
      <c r="ADI27" s="28"/>
      <c r="ADJ27" s="28"/>
      <c r="ADK27" s="28"/>
      <c r="ADL27" s="28"/>
      <c r="ADM27" s="28"/>
      <c r="ADN27" s="28"/>
      <c r="ADO27" s="28"/>
      <c r="ADP27" s="28"/>
      <c r="ADQ27" s="28"/>
      <c r="ADR27" s="28"/>
      <c r="ADS27" s="28"/>
      <c r="ADT27" s="28"/>
      <c r="ADU27" s="28"/>
      <c r="ADV27" s="28"/>
      <c r="ADW27" s="28"/>
      <c r="ADX27" s="28"/>
      <c r="ADY27" s="28"/>
      <c r="ADZ27" s="28"/>
      <c r="AEA27" s="28"/>
      <c r="AEB27" s="28"/>
      <c r="AEC27" s="28"/>
      <c r="AED27" s="28"/>
      <c r="AEE27" s="28"/>
      <c r="AEF27" s="28"/>
      <c r="AEG27" s="28"/>
      <c r="AEH27" s="28"/>
      <c r="AEI27" s="28"/>
      <c r="AEJ27" s="28"/>
      <c r="AEK27" s="28"/>
      <c r="AEL27" s="28"/>
      <c r="AEM27" s="28"/>
      <c r="AEN27" s="28"/>
      <c r="AEO27" s="28"/>
      <c r="AEP27" s="28"/>
      <c r="AEQ27" s="28"/>
      <c r="AER27" s="28"/>
      <c r="AES27" s="28"/>
      <c r="AET27" s="28"/>
      <c r="AEU27" s="28"/>
      <c r="AEV27" s="28"/>
      <c r="AEW27" s="28"/>
      <c r="AEX27" s="28"/>
      <c r="AEY27" s="28"/>
      <c r="AEZ27" s="28"/>
      <c r="AFA27" s="28"/>
      <c r="AFB27" s="28"/>
      <c r="AFC27" s="28"/>
      <c r="AFD27" s="28"/>
      <c r="AFE27" s="28"/>
      <c r="AFF27" s="28"/>
      <c r="AFG27" s="28"/>
      <c r="AFH27" s="28"/>
      <c r="AFI27" s="28"/>
      <c r="AFJ27" s="28"/>
      <c r="AFK27" s="28"/>
      <c r="AFL27" s="28"/>
      <c r="AFM27" s="28"/>
      <c r="AFN27" s="28"/>
      <c r="AFO27" s="28"/>
      <c r="AFP27" s="28"/>
      <c r="AFQ27" s="28"/>
      <c r="AFR27" s="28"/>
      <c r="AFS27" s="28"/>
      <c r="AFT27" s="28"/>
      <c r="AFU27" s="28"/>
      <c r="AFV27" s="28"/>
      <c r="AFW27" s="28"/>
      <c r="AFX27" s="28"/>
      <c r="AFY27" s="28"/>
      <c r="AFZ27" s="28"/>
      <c r="AGA27" s="28"/>
      <c r="AGB27" s="28"/>
      <c r="AGC27" s="28"/>
      <c r="AGD27" s="28"/>
      <c r="AGE27" s="28"/>
      <c r="AGF27" s="28"/>
      <c r="AGG27" s="28"/>
      <c r="AGH27" s="28"/>
      <c r="AGI27" s="28"/>
      <c r="AGJ27" s="28"/>
      <c r="AGK27" s="28"/>
      <c r="AGL27" s="28"/>
      <c r="AGM27" s="28"/>
      <c r="AGN27" s="28"/>
      <c r="AGO27" s="28"/>
      <c r="AGP27" s="28"/>
      <c r="AGQ27" s="28"/>
      <c r="AGR27" s="28"/>
      <c r="AGS27" s="28"/>
      <c r="AGT27" s="28"/>
      <c r="AGU27" s="28"/>
      <c r="AGV27" s="28"/>
      <c r="AGW27" s="28"/>
      <c r="AGX27" s="28"/>
      <c r="AGY27" s="28"/>
      <c r="AGZ27" s="28"/>
      <c r="AHA27" s="28"/>
      <c r="AHB27" s="28"/>
      <c r="AHC27" s="28"/>
      <c r="AHD27" s="28"/>
      <c r="AHE27" s="28"/>
      <c r="AHF27" s="28"/>
      <c r="AHG27" s="28"/>
      <c r="AHH27" s="28"/>
      <c r="AHI27" s="28"/>
      <c r="AHJ27" s="28"/>
      <c r="AHK27" s="28"/>
      <c r="AHL27" s="28"/>
      <c r="AHM27" s="28"/>
      <c r="AHN27" s="28"/>
      <c r="AHO27" s="28"/>
      <c r="AHP27" s="28"/>
      <c r="AHQ27" s="28"/>
      <c r="AHR27" s="28"/>
      <c r="AHS27" s="28"/>
      <c r="AHT27" s="28"/>
      <c r="AHU27" s="28"/>
      <c r="AHV27" s="28"/>
      <c r="AHW27" s="28"/>
      <c r="AHX27" s="28"/>
      <c r="AHY27" s="28"/>
      <c r="AHZ27" s="28"/>
      <c r="AIA27" s="28"/>
      <c r="AIB27" s="28"/>
      <c r="AIC27" s="28"/>
      <c r="AID27" s="28"/>
      <c r="AIE27" s="28"/>
      <c r="AIF27" s="28"/>
      <c r="AIG27" s="28"/>
      <c r="AIH27" s="28"/>
      <c r="AII27" s="28"/>
      <c r="AIJ27" s="28"/>
      <c r="AIK27" s="28"/>
      <c r="AIL27" s="28"/>
      <c r="AIM27" s="28"/>
      <c r="AIN27" s="28"/>
      <c r="AIO27" s="28"/>
      <c r="AIP27" s="28"/>
      <c r="AIQ27" s="28"/>
      <c r="AIR27" s="28"/>
      <c r="AIS27" s="28"/>
      <c r="AIT27" s="28"/>
      <c r="AIU27" s="28"/>
      <c r="AIV27" s="28"/>
      <c r="AIW27" s="28"/>
      <c r="AIX27" s="28"/>
      <c r="AIY27" s="28"/>
      <c r="AIZ27" s="28"/>
      <c r="AJA27" s="28"/>
      <c r="AJB27" s="28"/>
      <c r="AJC27" s="28"/>
      <c r="AJD27" s="28"/>
      <c r="AJE27" s="28"/>
      <c r="AJF27" s="28"/>
      <c r="AJG27" s="28"/>
      <c r="AJH27" s="28"/>
      <c r="AJI27" s="28"/>
      <c r="AJJ27" s="28"/>
      <c r="AJK27" s="28"/>
      <c r="AJL27" s="28"/>
      <c r="AJM27" s="28"/>
      <c r="AJN27" s="28"/>
      <c r="AJO27" s="28"/>
      <c r="AJP27" s="28"/>
      <c r="AJQ27" s="28"/>
      <c r="AJR27" s="28"/>
      <c r="AJS27" s="28"/>
      <c r="AJT27" s="28"/>
      <c r="AJU27" s="28"/>
      <c r="AJV27" s="28"/>
      <c r="AJW27" s="28"/>
      <c r="AJX27" s="28"/>
      <c r="AJY27" s="28"/>
      <c r="AJZ27" s="28"/>
      <c r="AKA27" s="28"/>
      <c r="AKB27" s="28"/>
      <c r="AKC27" s="28"/>
      <c r="AKD27" s="28"/>
      <c r="AKE27" s="28"/>
      <c r="AKF27" s="28"/>
      <c r="AKG27" s="28"/>
      <c r="AKH27" s="28"/>
      <c r="AKI27" s="28"/>
      <c r="AKJ27" s="28"/>
      <c r="AKK27" s="28"/>
      <c r="AKL27" s="28"/>
      <c r="AKM27" s="28"/>
      <c r="AKN27" s="28"/>
      <c r="AKO27" s="28"/>
      <c r="AKP27" s="28"/>
      <c r="AKQ27" s="28"/>
      <c r="AKR27" s="28"/>
      <c r="AKS27" s="28"/>
      <c r="AKT27" s="28"/>
      <c r="AKU27" s="28"/>
      <c r="AKV27" s="28"/>
      <c r="AKW27" s="28"/>
      <c r="AKX27" s="28"/>
      <c r="AKY27" s="28"/>
      <c r="AKZ27" s="28"/>
      <c r="ALA27" s="28"/>
      <c r="ALB27" s="28"/>
      <c r="ALC27" s="28"/>
      <c r="ALD27" s="28"/>
      <c r="ALE27" s="28"/>
      <c r="ALF27" s="28"/>
      <c r="ALG27" s="28"/>
      <c r="ALH27" s="28"/>
      <c r="ALI27" s="28"/>
      <c r="ALJ27" s="28"/>
      <c r="ALK27" s="28"/>
      <c r="ALL27" s="28"/>
      <c r="ALM27" s="28"/>
      <c r="ALN27" s="28"/>
      <c r="ALO27" s="28"/>
      <c r="ALP27" s="28"/>
      <c r="ALQ27" s="28"/>
      <c r="ALR27" s="28"/>
      <c r="ALS27" s="28"/>
      <c r="ALT27" s="28"/>
      <c r="ALU27" s="28"/>
      <c r="ALV27" s="28"/>
      <c r="ALW27" s="28"/>
      <c r="ALX27" s="28"/>
      <c r="ALY27" s="28"/>
      <c r="ALZ27" s="28"/>
      <c r="AMA27" s="28"/>
      <c r="AMB27" s="28"/>
      <c r="AMC27" s="28"/>
      <c r="AMD27" s="28"/>
      <c r="AME27" s="28"/>
      <c r="AMF27" s="28"/>
      <c r="AMG27" s="28"/>
      <c r="AMH27" s="28"/>
      <c r="AMI27" s="28"/>
      <c r="AMJ27" s="28"/>
    </row>
    <row r="28" spans="1:1024" s="29" customFormat="1" ht="13.5" customHeight="1">
      <c r="A28" s="110" t="s">
        <v>133</v>
      </c>
      <c r="B28" s="111"/>
      <c r="C28" s="111"/>
      <c r="D28" s="111"/>
      <c r="E28" s="111"/>
      <c r="F28" s="131" t="s">
        <v>134</v>
      </c>
      <c r="G28" s="131"/>
      <c r="H28" s="131"/>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c r="ALE28" s="28"/>
      <c r="ALF28" s="28"/>
      <c r="ALG28" s="28"/>
      <c r="ALH28" s="28"/>
      <c r="ALI28" s="28"/>
      <c r="ALJ28" s="28"/>
      <c r="ALK28" s="28"/>
      <c r="ALL28" s="28"/>
      <c r="ALM28" s="28"/>
      <c r="ALN28" s="28"/>
      <c r="ALO28" s="28"/>
      <c r="ALP28" s="28"/>
      <c r="ALQ28" s="28"/>
      <c r="ALR28" s="28"/>
      <c r="ALS28" s="28"/>
      <c r="ALT28" s="28"/>
      <c r="ALU28" s="28"/>
      <c r="ALV28" s="28"/>
      <c r="ALW28" s="28"/>
      <c r="ALX28" s="28"/>
      <c r="ALY28" s="28"/>
      <c r="ALZ28" s="28"/>
      <c r="AMA28" s="28"/>
      <c r="AMB28" s="28"/>
      <c r="AMC28" s="28"/>
      <c r="AMD28" s="28"/>
      <c r="AME28" s="28"/>
      <c r="AMF28" s="28"/>
      <c r="AMG28" s="28"/>
      <c r="AMH28" s="28"/>
      <c r="AMI28" s="28"/>
      <c r="AMJ28" s="28"/>
    </row>
    <row r="29" spans="1:1024" s="29" customFormat="1" ht="38.25" customHeight="1">
      <c r="A29" s="132" t="s">
        <v>149</v>
      </c>
      <c r="B29" s="132"/>
      <c r="C29" s="46" t="s">
        <v>136</v>
      </c>
      <c r="D29" s="46" t="s">
        <v>137</v>
      </c>
      <c r="E29" s="46" t="s">
        <v>138</v>
      </c>
      <c r="F29" s="47" t="s">
        <v>139</v>
      </c>
      <c r="G29" s="47" t="s">
        <v>140</v>
      </c>
      <c r="H29" s="47" t="s">
        <v>141</v>
      </c>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c r="ALE29" s="28"/>
      <c r="ALF29" s="28"/>
      <c r="ALG29" s="28"/>
      <c r="ALH29" s="28"/>
      <c r="ALI29" s="28"/>
      <c r="ALJ29" s="28"/>
      <c r="ALK29" s="28"/>
      <c r="ALL29" s="28"/>
      <c r="ALM29" s="28"/>
      <c r="ALN29" s="28"/>
      <c r="ALO29" s="28"/>
      <c r="ALP29" s="28"/>
      <c r="ALQ29" s="28"/>
      <c r="ALR29" s="28"/>
      <c r="ALS29" s="28"/>
      <c r="ALT29" s="28"/>
      <c r="ALU29" s="28"/>
      <c r="ALV29" s="28"/>
      <c r="ALW29" s="28"/>
      <c r="ALX29" s="28"/>
      <c r="ALY29" s="28"/>
      <c r="ALZ29" s="28"/>
      <c r="AMA29" s="28"/>
      <c r="AMB29" s="28"/>
      <c r="AMC29" s="28"/>
      <c r="AMD29" s="28"/>
      <c r="AME29" s="28"/>
      <c r="AMF29" s="28"/>
      <c r="AMG29" s="28"/>
      <c r="AMH29" s="28"/>
      <c r="AMI29" s="28"/>
      <c r="AMJ29" s="28"/>
    </row>
    <row r="30" spans="1:1024" s="29" customFormat="1">
      <c r="A30" s="133" t="s">
        <v>197</v>
      </c>
      <c r="B30" s="133"/>
      <c r="C30" s="134">
        <v>0.5</v>
      </c>
      <c r="D30" s="48"/>
      <c r="E30" s="48"/>
      <c r="F30" s="49"/>
      <c r="G30" s="135"/>
      <c r="H30" s="138">
        <f>C30*G30</f>
        <v>0</v>
      </c>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8"/>
      <c r="ALG30" s="28"/>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row>
    <row r="31" spans="1:1024" s="29" customFormat="1" ht="13.4" customHeight="1">
      <c r="A31" s="133"/>
      <c r="B31" s="133"/>
      <c r="C31" s="134"/>
      <c r="D31" s="50"/>
      <c r="E31" s="48"/>
      <c r="F31" s="49"/>
      <c r="G31" s="136"/>
      <c r="H31" s="139"/>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c r="ALE31" s="28"/>
      <c r="ALF31" s="28"/>
      <c r="ALG31" s="28"/>
      <c r="ALH31" s="28"/>
      <c r="ALI31" s="28"/>
      <c r="ALJ31" s="28"/>
      <c r="ALK31" s="28"/>
      <c r="ALL31" s="28"/>
      <c r="ALM31" s="28"/>
      <c r="ALN31" s="28"/>
      <c r="ALO31" s="28"/>
      <c r="ALP31" s="28"/>
      <c r="ALQ31" s="28"/>
      <c r="ALR31" s="28"/>
      <c r="ALS31" s="28"/>
      <c r="ALT31" s="28"/>
      <c r="ALU31" s="28"/>
      <c r="ALV31" s="28"/>
      <c r="ALW31" s="28"/>
      <c r="ALX31" s="28"/>
      <c r="ALY31" s="28"/>
      <c r="ALZ31" s="28"/>
      <c r="AMA31" s="28"/>
      <c r="AMB31" s="28"/>
      <c r="AMC31" s="28"/>
      <c r="AMD31" s="28"/>
      <c r="AME31" s="28"/>
      <c r="AMF31" s="28"/>
      <c r="AMG31" s="28"/>
      <c r="AMH31" s="28"/>
      <c r="AMI31" s="28"/>
      <c r="AMJ31" s="28"/>
    </row>
    <row r="32" spans="1:1024" s="29" customFormat="1">
      <c r="A32" s="133"/>
      <c r="B32" s="133"/>
      <c r="C32" s="134"/>
      <c r="D32" s="48"/>
      <c r="E32" s="48"/>
      <c r="F32" s="49"/>
      <c r="G32" s="137"/>
      <c r="H32" s="140"/>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c r="ALE32" s="28"/>
      <c r="ALF32" s="28"/>
      <c r="ALG32" s="28"/>
      <c r="ALH32" s="28"/>
      <c r="ALI32" s="28"/>
      <c r="ALJ32" s="28"/>
      <c r="ALK32" s="28"/>
      <c r="ALL32" s="28"/>
      <c r="ALM32" s="28"/>
      <c r="ALN32" s="28"/>
      <c r="ALO32" s="28"/>
      <c r="ALP32" s="28"/>
      <c r="ALQ32" s="28"/>
      <c r="ALR32" s="28"/>
      <c r="ALS32" s="28"/>
      <c r="ALT32" s="28"/>
      <c r="ALU32" s="28"/>
      <c r="ALV32" s="28"/>
      <c r="ALW32" s="28"/>
      <c r="ALX32" s="28"/>
      <c r="ALY32" s="28"/>
      <c r="ALZ32" s="28"/>
      <c r="AMA32" s="28"/>
      <c r="AMB32" s="28"/>
      <c r="AMC32" s="28"/>
      <c r="AMD32" s="28"/>
      <c r="AME32" s="28"/>
      <c r="AMF32" s="28"/>
      <c r="AMG32" s="28"/>
      <c r="AMH32" s="28"/>
      <c r="AMI32" s="28"/>
      <c r="AMJ32" s="28"/>
    </row>
    <row r="33" spans="1:8" s="28" customFormat="1" ht="13">
      <c r="A33" s="133" t="s">
        <v>196</v>
      </c>
      <c r="B33" s="133"/>
      <c r="C33" s="141">
        <v>0.5</v>
      </c>
      <c r="D33" s="51"/>
      <c r="E33" s="51"/>
      <c r="F33" s="93"/>
      <c r="G33" s="135"/>
      <c r="H33" s="138">
        <f>C33*G33</f>
        <v>0</v>
      </c>
    </row>
    <row r="34" spans="1:8" s="28" customFormat="1" ht="12.75" customHeight="1">
      <c r="A34" s="133"/>
      <c r="B34" s="133"/>
      <c r="C34" s="142"/>
      <c r="D34" s="50"/>
      <c r="E34" s="51"/>
      <c r="F34" s="49"/>
      <c r="G34" s="136"/>
      <c r="H34" s="139"/>
    </row>
    <row r="35" spans="1:8" s="28" customFormat="1" ht="13">
      <c r="A35" s="133"/>
      <c r="B35" s="133"/>
      <c r="C35" s="143"/>
      <c r="D35" s="51"/>
      <c r="E35" s="51"/>
      <c r="F35" s="49"/>
      <c r="G35" s="137"/>
      <c r="H35" s="140"/>
    </row>
    <row r="36" spans="1:8" s="28" customFormat="1" ht="13" hidden="1">
      <c r="A36" s="144"/>
      <c r="B36" s="145"/>
      <c r="C36" s="141"/>
      <c r="D36" s="51"/>
      <c r="E36" s="51"/>
      <c r="F36" s="49"/>
      <c r="G36" s="135"/>
      <c r="H36" s="135">
        <f>C36*G36</f>
        <v>0</v>
      </c>
    </row>
    <row r="37" spans="1:8" s="28" customFormat="1" ht="15.75" hidden="1" customHeight="1">
      <c r="A37" s="146"/>
      <c r="B37" s="147"/>
      <c r="C37" s="142"/>
      <c r="D37" s="50"/>
      <c r="E37" s="51"/>
      <c r="F37" s="49"/>
      <c r="G37" s="136"/>
      <c r="H37" s="136"/>
    </row>
    <row r="38" spans="1:8" s="28" customFormat="1" ht="13.5" hidden="1" customHeight="1">
      <c r="A38" s="148"/>
      <c r="B38" s="149"/>
      <c r="C38" s="143"/>
      <c r="D38" s="51"/>
      <c r="E38" s="51"/>
      <c r="F38" s="49"/>
      <c r="G38" s="137"/>
      <c r="H38" s="137"/>
    </row>
    <row r="39" spans="1:8" s="28" customFormat="1" ht="15" hidden="1" customHeight="1">
      <c r="A39" s="144"/>
      <c r="B39" s="145"/>
      <c r="C39" s="141"/>
      <c r="D39" s="51"/>
      <c r="E39" s="51"/>
      <c r="F39" s="49"/>
      <c r="G39" s="135"/>
      <c r="H39" s="135">
        <f>C39*G39</f>
        <v>0</v>
      </c>
    </row>
    <row r="40" spans="1:8" s="28" customFormat="1" ht="12" hidden="1" customHeight="1">
      <c r="A40" s="146"/>
      <c r="B40" s="147"/>
      <c r="C40" s="142"/>
      <c r="D40" s="50"/>
      <c r="E40" s="48"/>
      <c r="F40" s="49"/>
      <c r="G40" s="136"/>
      <c r="H40" s="136"/>
    </row>
    <row r="41" spans="1:8" s="28" customFormat="1" ht="15" hidden="1" customHeight="1">
      <c r="A41" s="148"/>
      <c r="B41" s="149"/>
      <c r="C41" s="143"/>
      <c r="D41" s="51"/>
      <c r="E41" s="48"/>
      <c r="F41" s="49"/>
      <c r="G41" s="137"/>
      <c r="H41" s="137"/>
    </row>
    <row r="42" spans="1:8" s="28" customFormat="1" ht="25.5" customHeight="1">
      <c r="A42" s="45"/>
      <c r="B42" s="45"/>
      <c r="C42" s="88">
        <f>SUM(C30:C41)</f>
        <v>1</v>
      </c>
      <c r="D42" s="45"/>
      <c r="E42" s="152" t="s">
        <v>157</v>
      </c>
      <c r="F42" s="153"/>
      <c r="G42" s="154"/>
      <c r="H42" s="52" t="str">
        <f>IF(G30="","",SUM(H30:H41))</f>
        <v/>
      </c>
    </row>
    <row r="43" spans="1:8" s="28" customFormat="1" ht="25.5" customHeight="1">
      <c r="A43" s="45"/>
      <c r="B43" s="45"/>
      <c r="C43" s="64"/>
      <c r="D43" s="45"/>
      <c r="E43" s="155"/>
      <c r="F43" s="156"/>
      <c r="G43" s="157"/>
      <c r="H43" s="52" t="str">
        <f>IF(AND('ESEMPIO Scheda valutazione'!H42&gt;='Scale valutazione'!$A$24,H42&lt;'Scale valutazione'!$B$24),'Scale valutazione'!$C$24,IF(AND(H42&gt;='Scale valutazione'!$A$26,H42&lt;'Scale valutazione'!$B$26),'Scale valutazione'!$C$26,IF(AND(H42&gt;='Scale valutazione'!$A$28,H42&lt;'Scale valutazione'!$B$28),'Scale valutazione'!$C$28,IF(AND(H42&gt;='Scale valutazione'!$A$30,H42&lt;'Scale valutazione'!$B$30),'Scale valutazione'!$C$30,IF(AND(H42&gt;='Scale valutazione'!$A$32,H42&lt;'Scale valutazione'!$B$32),'Scale valutazione'!$C$32,IF(AND(H42&gt;='Scale valutazione'!$A$34,H42&lt;='Scale valutazione'!$B$34),'Scale valutazione'!$C$34,""))))))</f>
        <v/>
      </c>
    </row>
    <row r="44" spans="1:8" s="28" customFormat="1" ht="28.5" customHeight="1">
      <c r="A44" s="45"/>
      <c r="B44" s="45"/>
      <c r="C44" s="45"/>
      <c r="D44" s="45"/>
      <c r="E44" s="158" t="s">
        <v>150</v>
      </c>
      <c r="F44" s="158"/>
      <c r="G44" s="158"/>
      <c r="H44" s="53">
        <f>B8</f>
        <v>0.3</v>
      </c>
    </row>
    <row r="45" spans="1:8">
      <c r="A45" s="1"/>
    </row>
    <row r="46" spans="1:8">
      <c r="A46" s="55"/>
      <c r="B46" s="55"/>
      <c r="C46" s="55"/>
      <c r="D46" s="55"/>
      <c r="E46" s="55"/>
      <c r="F46" s="55"/>
      <c r="G46" s="55"/>
    </row>
    <row r="47" spans="1:8" ht="15.5" customHeight="1">
      <c r="A47" s="159" t="s">
        <v>156</v>
      </c>
      <c r="B47" s="159"/>
      <c r="C47" s="159"/>
      <c r="D47" s="159"/>
      <c r="E47" s="159"/>
      <c r="F47" s="159"/>
      <c r="G47" s="159"/>
      <c r="H47" s="159"/>
    </row>
    <row r="48" spans="1:8">
      <c r="A48" s="2"/>
    </row>
    <row r="49" spans="1:8" ht="39">
      <c r="A49" s="66" t="s">
        <v>0</v>
      </c>
      <c r="B49" s="66" t="s">
        <v>1</v>
      </c>
      <c r="C49" s="66" t="s">
        <v>2</v>
      </c>
      <c r="D49" s="66" t="s">
        <v>127</v>
      </c>
      <c r="E49" s="66" t="s">
        <v>209</v>
      </c>
      <c r="F49" s="66" t="s">
        <v>220</v>
      </c>
      <c r="G49" s="74" t="s">
        <v>221</v>
      </c>
      <c r="H49" s="74" t="s">
        <v>155</v>
      </c>
    </row>
    <row r="50" spans="1:8" ht="72" customHeight="1">
      <c r="A50" s="150" t="s">
        <v>5</v>
      </c>
      <c r="B50" s="68" t="s">
        <v>6</v>
      </c>
      <c r="C50" s="69" t="s">
        <v>7</v>
      </c>
      <c r="D50" s="70" t="str">
        <f>IF(C50=Framework!E6,Framework!F6,IF(C50=Framework!E7,Framework!F7,IF(C50=Framework!E8,Framework!F8,"")))</f>
        <v>•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v>
      </c>
      <c r="E50" s="210" t="s">
        <v>14</v>
      </c>
      <c r="F50" s="209">
        <v>0.25</v>
      </c>
      <c r="G50" s="211"/>
      <c r="H50" s="151" t="str">
        <f>IF(G50="","",IF(AND('ESEMPIO Scheda valutazione'!G50&gt;='Scale valutazione'!$A$42,G50&lt;'Scale valutazione'!$B$42),'Scale valutazione'!$C$42,IF(AND(G50&gt;='Scale valutazione'!$A$44,G50&lt;'Scale valutazione'!$B$44),'Scale valutazione'!$C$44,IF(AND(G50&gt;='Scale valutazione'!$A$46,G50&lt;'Scale valutazione'!$B$46),'Scale valutazione'!$C$46,IF(AND(G50&gt;='Scale valutazione'!$A$48,G50&lt;'Scale valutazione'!$B$48),'Scale valutazione'!$C$48,IF(AND(G50&gt;='Scale valutazione'!$A$50,G50&lt;'Scale valutazione'!$B$50),'Scale valutazione'!$C$50,IF(AND(G50&gt;='Scale valutazione'!$A$52,G50&lt;='Scale valutazione'!$B$52),'Scale valutazione'!$C$52,"")))))))</f>
        <v/>
      </c>
    </row>
    <row r="51" spans="1:8" ht="84">
      <c r="A51" s="150"/>
      <c r="B51" s="68" t="s">
        <v>8</v>
      </c>
      <c r="C51" s="69" t="s">
        <v>7</v>
      </c>
      <c r="D51" s="70" t="str">
        <f>IF(C51=Framework!E9,Framework!F9,IF(C51=Framework!E10,Framework!F10,IF(C51=Framework!E11,Framework!F11,"")))</f>
        <v>•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v>
      </c>
      <c r="E51" s="210"/>
      <c r="F51" s="209"/>
      <c r="G51" s="211"/>
      <c r="H51" s="151"/>
    </row>
    <row r="52" spans="1:8" ht="100.5" customHeight="1">
      <c r="A52" s="150"/>
      <c r="B52" s="68" t="s">
        <v>10</v>
      </c>
      <c r="C52" s="69" t="s">
        <v>7</v>
      </c>
      <c r="D52" s="70" t="str">
        <f>IF(C52=Framework!E12,Framework!F12,IF(C52=Framework!E13,Framework!F13,IF(C52=Framework!E14,Framework!F14,"")))</f>
        <v>•	Comprende l’importanza e gli impatti dei processi di digitalizzazione per l’organizzazione e per i clienti interni/esterni
•	Individua possibili strumenti e soluzioni tecnologiche utili a migliorare l’efficienza e ottimizzare i processi, mettendo in discussione le modalità di lavoro consuete
•	Promuove con i diversi interlocutori le innovazioni da attuare, valorizzando i futuri benefici che potranno derivare da esse
•	Incoraggia i colleghi nell’adozione di strumenti e nuove modalità di lavoro connessi alle nuove tecnologie</v>
      </c>
      <c r="E52" s="210"/>
      <c r="F52" s="209"/>
      <c r="G52" s="211"/>
      <c r="H52" s="151" t="str">
        <f>IF(AND('ESEMPIO Scheda valutazione'!G52&gt;='Scale valutazione'!$A$24,G52&lt;'Scale valutazione'!$B$24),'Scale valutazione'!$C$24,IF(AND(G52&gt;='Scale valutazione'!$A$26,G52&lt;'Scale valutazione'!$B$26),'Scale valutazione'!$C$26,IF(AND(G52&gt;='Scale valutazione'!$A$28,G52&lt;'Scale valutazione'!$B$28),'Scale valutazione'!$C$28,IF(AND(G52&gt;='Scale valutazione'!$A$30,G52&lt;'Scale valutazione'!$B$30),'Scale valutazione'!$C$30,IF(AND(G52&gt;='Scale valutazione'!$A$32,G52&lt;'Scale valutazione'!$B$32),'Scale valutazione'!$C$32,IF(AND(G52&gt;='Scale valutazione'!$A$34,G52&lt;='Scale valutazione'!$B$34),'Scale valutazione'!$C$34,""))))))</f>
        <v>Insoddisfacente</v>
      </c>
    </row>
    <row r="53" spans="1:8" ht="104" customHeight="1">
      <c r="A53" s="150"/>
      <c r="B53" s="68" t="s">
        <v>11</v>
      </c>
      <c r="C53" s="69" t="s">
        <v>7</v>
      </c>
      <c r="D53" s="70" t="str">
        <f>IF(C53=Framework!E15,Framework!F15,IF(C53=Framework!E16,Framework!F16,IF(C53=Framework!E17,Framework!F17,"")))</f>
        <v>•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v>
      </c>
      <c r="E53" s="210"/>
      <c r="F53" s="209"/>
      <c r="G53" s="211"/>
      <c r="H53" s="151"/>
    </row>
    <row r="54" spans="1:8" ht="94.5">
      <c r="A54" s="150" t="s">
        <v>12</v>
      </c>
      <c r="B54" s="68" t="s">
        <v>13</v>
      </c>
      <c r="C54" s="69" t="s">
        <v>7</v>
      </c>
      <c r="D54" s="70" t="str">
        <f>IF(C54=Framework!E18,Framework!F18,IF(C54=Framework!E19,Framework!F19,IF(C54=Framework!E20,Framework!F20,"")))</f>
        <v>•	Esprime concetti complessi in modo chiaro e utilizzando uno stile di comunicazione efficace e credibile
•	Argomenta in modo convincente orientando gli interlocutori verso il risultato, evidenziando i punti di forza delle proprie opinioni
•	Adatta il linguaggio e lo stile di comunicazione verbale e non verbale tenendo conto del contesto, degli interlocutori e degli obiettivi dell’interazione
•	Verifica sistematicamente che la comunicazione sia chiara per entrambe le parti per evitare fraintendimenti</v>
      </c>
      <c r="E54" s="210"/>
      <c r="F54" s="209">
        <v>0.25</v>
      </c>
      <c r="G54" s="211"/>
      <c r="H54" s="151" t="str">
        <f>IF(G54="","",IF(AND('ESEMPIO Scheda valutazione'!G54&gt;='Scale valutazione'!$A$42,G54&lt;'Scale valutazione'!$B$42),'Scale valutazione'!$C$42,IF(AND(G54&gt;='Scale valutazione'!$A$44,G54&lt;'Scale valutazione'!$B$44),'Scale valutazione'!$C$44,IF(AND(G54&gt;='Scale valutazione'!$A$46,G54&lt;'Scale valutazione'!$B$46),'Scale valutazione'!$C$46,IF(AND(G54&gt;='Scale valutazione'!$A$48,G54&lt;'Scale valutazione'!$B$48),'Scale valutazione'!$C$48,IF(AND(G54&gt;='Scale valutazione'!$A$50,G54&lt;'Scale valutazione'!$B$50),'Scale valutazione'!$C$50,IF(AND(G54&gt;='Scale valutazione'!$A$52,G54&lt;='Scale valutazione'!$B$52),'Scale valutazione'!$C$52,"")))))))</f>
        <v/>
      </c>
    </row>
    <row r="55" spans="1:8" ht="87.5" customHeight="1">
      <c r="A55" s="150"/>
      <c r="B55" s="68" t="s">
        <v>15</v>
      </c>
      <c r="C55" s="69" t="s">
        <v>7</v>
      </c>
      <c r="D55" s="70" t="str">
        <f>IF(C55=Framework!E21,Framework!F21,IF(C55=Framework!E22,Framework!F22,IF(C55=Framework!E23,Framework!F23,"")))</f>
        <v>•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v>
      </c>
      <c r="E55" s="210" t="s">
        <v>14</v>
      </c>
      <c r="F55" s="209"/>
      <c r="G55" s="211"/>
      <c r="H55" s="151"/>
    </row>
    <row r="56" spans="1:8" ht="84">
      <c r="A56" s="150"/>
      <c r="B56" s="68" t="s">
        <v>16</v>
      </c>
      <c r="C56" s="69" t="s">
        <v>7</v>
      </c>
      <c r="D56" s="70" t="str">
        <f>IF(C56=Framework!E24,Framework!F24,IF(C56=Framework!E25,Framework!F25,IF(C56=Framework!E26,Framework!F26,"")))</f>
        <v>•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v>
      </c>
      <c r="E56" s="210"/>
      <c r="F56" s="209"/>
      <c r="G56" s="211"/>
      <c r="H56" s="151" t="str">
        <f>IF(AND('ESEMPIO Scheda valutazione'!G56&gt;='Scale valutazione'!$A$24,G56&lt;'Scale valutazione'!$B$24),'Scale valutazione'!$C$24,IF(AND(G56&gt;='Scale valutazione'!$A$26,G56&lt;'Scale valutazione'!$B$26),'Scale valutazione'!$C$26,IF(AND(G56&gt;='Scale valutazione'!$A$28,G56&lt;'Scale valutazione'!$B$28),'Scale valutazione'!$C$28,IF(AND(G56&gt;='Scale valutazione'!$A$30,G56&lt;'Scale valutazione'!$B$30),'Scale valutazione'!$C$30,IF(AND(G56&gt;='Scale valutazione'!$A$32,G56&lt;'Scale valutazione'!$B$32),'Scale valutazione'!$C$32,IF(AND(G56&gt;='Scale valutazione'!$A$34,G56&lt;='Scale valutazione'!$B$34),'Scale valutazione'!$C$34,""))))))</f>
        <v>Insoddisfacente</v>
      </c>
    </row>
    <row r="57" spans="1:8" ht="73.5">
      <c r="A57" s="150"/>
      <c r="B57" s="68" t="s">
        <v>17</v>
      </c>
      <c r="C57" s="69" t="s">
        <v>7</v>
      </c>
      <c r="D57" s="70" t="str">
        <f>IF(C57=Framework!E27,Framework!F27,IF(C57=Framework!E28,Framework!F28,IF(C57=Framework!E29,Framework!F29,"")))</f>
        <v>•	Comprende l’impatto delle proprie emozioni sulle relazioni e sullo svolgimento delle attività
•	Affronta le situazioni incerte o sfidanti mantenendo la calma e la lucidità
•	Si impegna per mantenere un comportamento efficace e una prestazione inalterata anche in presenza di forti carichi emotivi o stress
•	Gestisce efficacemente le relazioni anche nei momenti di tensione, conflittualità o forte coinvolgimento emotivo</v>
      </c>
      <c r="E57" s="210"/>
      <c r="F57" s="209"/>
      <c r="G57" s="211"/>
      <c r="H57" s="151"/>
    </row>
    <row r="58" spans="1:8" ht="84">
      <c r="A58" s="150" t="s">
        <v>18</v>
      </c>
      <c r="B58" s="68" t="s">
        <v>19</v>
      </c>
      <c r="C58" s="69" t="s">
        <v>7</v>
      </c>
      <c r="D58" s="70" t="str">
        <f>IF(C58=Framework!E30,Framework!F30,IF(C58=Framework!E31,Framework!F31,IF(C58=Framework!E32,Framework!F32,"")))</f>
        <v>•	Assume un comportamento coerente con le regole e i valori dell’ente, fungendo da modello per gli altri
•	Si assume la responsabilità del lavoro proprio e degli altri, anche in caso di errori
•	Opera in modo coerente e responsabile guadagnandosi la fiducia degli interlocutori
•	Garantisce lo svolgimento delle attività proprie e altrui nei tempi previsti, per tener fede agli impegni presi</v>
      </c>
      <c r="E58" s="210"/>
      <c r="F58" s="209">
        <v>0.25</v>
      </c>
      <c r="G58" s="211"/>
      <c r="H58" s="151" t="str">
        <f>IF(G58="","",IF(AND('ESEMPIO Scheda valutazione'!G58&gt;='Scale valutazione'!$A$42,G58&lt;'Scale valutazione'!$B$42),'Scale valutazione'!$C$42,IF(AND(G58&gt;='Scale valutazione'!$A$44,G58&lt;'Scale valutazione'!$B$44),'Scale valutazione'!$C$44,IF(AND(G58&gt;='Scale valutazione'!$A$46,G58&lt;'Scale valutazione'!$B$46),'Scale valutazione'!$C$46,IF(AND(G58&gt;='Scale valutazione'!$A$48,G58&lt;'Scale valutazione'!$B$48),'Scale valutazione'!$C$48,IF(AND(G58&gt;='Scale valutazione'!$A$50,G58&lt;'Scale valutazione'!$B$50),'Scale valutazione'!$C$50,IF(AND(G58&gt;='Scale valutazione'!$A$52,G58&lt;='Scale valutazione'!$B$52),'Scale valutazione'!$C$52,"")))))))</f>
        <v/>
      </c>
    </row>
    <row r="59" spans="1:8" ht="76" customHeight="1">
      <c r="A59" s="150"/>
      <c r="B59" s="68" t="s">
        <v>20</v>
      </c>
      <c r="C59" s="69" t="s">
        <v>7</v>
      </c>
      <c r="D59" s="70" t="str">
        <f>IF(C59=Framework!E33,Framework!F33,IF(C59=Framework!E34,Framework!F34,IF(C59=Framework!E35,Framework!F35,"")))</f>
        <v>•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v>
      </c>
      <c r="E59" s="210"/>
      <c r="F59" s="209"/>
      <c r="G59" s="211"/>
      <c r="H59" s="151"/>
    </row>
    <row r="60" spans="1:8" ht="73" customHeight="1">
      <c r="A60" s="150"/>
      <c r="B60" s="68" t="s">
        <v>21</v>
      </c>
      <c r="C60" s="69" t="s">
        <v>7</v>
      </c>
      <c r="D60" s="70" t="str">
        <f>IF(C60=Framework!E36,Framework!F36,IF(C60=Framework!E37,Framework!F37,IF(C60=Framework!E38,Framework!F38,"")))</f>
        <v>•	Propone attività da realizzare anche al di là del proprio ruolo riconoscendone i vantaggi possibili
•	Si propone per svolgere attività nuove e incarichi impegnativi
•	Avanza continuativamente idee, osservazioni e soluzioni per il proprio settore di appartenenza
•	Trova nuove modalità per rendere più stimolante il suo lavoro e quello degli altri</v>
      </c>
      <c r="E60" s="210"/>
      <c r="F60" s="209"/>
      <c r="G60" s="211"/>
      <c r="H60" s="151" t="str">
        <f>IF(AND('ESEMPIO Scheda valutazione'!G60&gt;='Scale valutazione'!$A$24,G60&lt;'Scale valutazione'!$B$24),'Scale valutazione'!$C$24,IF(AND(G60&gt;='Scale valutazione'!$A$26,G60&lt;'Scale valutazione'!$B$26),'Scale valutazione'!$C$26,IF(AND(G60&gt;='Scale valutazione'!$A$28,G60&lt;'Scale valutazione'!$B$28),'Scale valutazione'!$C$28,IF(AND(G60&gt;='Scale valutazione'!$A$30,G60&lt;'Scale valutazione'!$B$30),'Scale valutazione'!$C$30,IF(AND(G60&gt;='Scale valutazione'!$A$32,G60&lt;'Scale valutazione'!$B$32),'Scale valutazione'!$C$32,IF(AND(G60&gt;='Scale valutazione'!$A$34,G60&lt;='Scale valutazione'!$B$34),'Scale valutazione'!$C$34,""))))))</f>
        <v>Insoddisfacente</v>
      </c>
    </row>
    <row r="61" spans="1:8" ht="90.5" customHeight="1">
      <c r="A61" s="150"/>
      <c r="B61" s="68" t="s">
        <v>22</v>
      </c>
      <c r="C61" s="69" t="s">
        <v>7</v>
      </c>
      <c r="D61" s="70" t="str">
        <f>IF(C61=Framework!E39,Framework!F39,IF(C61=Framework!E40,Framework!F40,IF(C61=Framework!E41,Framework!F41,"")))</f>
        <v>•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v>
      </c>
      <c r="E61" s="210" t="s">
        <v>14</v>
      </c>
      <c r="F61" s="209"/>
      <c r="G61" s="211"/>
      <c r="H61" s="151"/>
    </row>
    <row r="62" spans="1:8" ht="84">
      <c r="A62" s="150" t="s">
        <v>23</v>
      </c>
      <c r="B62" s="68" t="s">
        <v>24</v>
      </c>
      <c r="C62" s="69" t="s">
        <v>7</v>
      </c>
      <c r="D62" s="70" t="str">
        <f>IF(C62=Framework!E42,Framework!F42,IF(C62=Framework!E43,Framework!F43,IF(C62=Framework!E44,Framework!F44,"")))</f>
        <v>•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v>
      </c>
      <c r="E62" s="210"/>
      <c r="F62" s="209">
        <v>0.25</v>
      </c>
      <c r="G62" s="211"/>
      <c r="H62" s="151" t="str">
        <f>IF(G62="","",IF(AND('ESEMPIO Scheda valutazione'!G62&gt;='Scale valutazione'!$A$42,G62&lt;'Scale valutazione'!$B$42),'Scale valutazione'!$C$42,IF(AND(G62&gt;='Scale valutazione'!$A$44,G62&lt;'Scale valutazione'!$B$44),'Scale valutazione'!$C$44,IF(AND(G62&gt;='Scale valutazione'!$A$46,G62&lt;'Scale valutazione'!$B$46),'Scale valutazione'!$C$46,IF(AND(G62&gt;='Scale valutazione'!$A$48,G62&lt;'Scale valutazione'!$B$48),'Scale valutazione'!$C$48,IF(AND(G62&gt;='Scale valutazione'!$A$50,G62&lt;'Scale valutazione'!$B$50),'Scale valutazione'!$C$50,IF(AND(G62&gt;='Scale valutazione'!$A$52,G62&lt;='Scale valutazione'!$B$52),'Scale valutazione'!$C$52,"")))))))</f>
        <v/>
      </c>
    </row>
    <row r="63" spans="1:8" ht="70" customHeight="1">
      <c r="A63" s="150"/>
      <c r="B63" s="68" t="s">
        <v>25</v>
      </c>
      <c r="C63" s="69" t="s">
        <v>7</v>
      </c>
      <c r="D63" s="70" t="str">
        <f>IF(C63=Framework!E45,Framework!F45,IF(C63=Framework!E46,Framework!F46,IF(C63=Framework!E47,Framework!F47,"")))</f>
        <v>•	Definisce e coinvolge il gruppo negli obiettivi generali e nelle strategie della struttura
•	Coordina le attività del gruppo, sia in presenza che a distanza
•	Promuove lo scambio e la condivisione di informazioni, favorendo il lavoro di squadra
•	Valorizza le differenze individuali come risorsa del gruppo</v>
      </c>
      <c r="E63" s="210"/>
      <c r="F63" s="209"/>
      <c r="G63" s="211"/>
      <c r="H63" s="151"/>
    </row>
    <row r="64" spans="1:8" ht="80.5" customHeight="1">
      <c r="A64" s="150"/>
      <c r="B64" s="68" t="s">
        <v>27</v>
      </c>
      <c r="C64" s="69" t="s">
        <v>7</v>
      </c>
      <c r="D64" s="70" t="str">
        <f>IF(C64=Framework!E48,Framework!F48,IF(C64=Framework!E49,Framework!F49,IF(C64=Framework!E50,Framework!F50,"")))</f>
        <v>•	Riconosce i bisogni e le caratteristiche dei singoli collaboratori e li valorizza
•	Attua processi di valutazione equi e trasparenti, fornendo feedback puntuali e costruttivi
•	Delega compiti e responsabilità a supporto della crescita e della motivazione dei collaboratori
•	Struttura percorsi personalizzati di apprendimento e crescita dei collaboratori per promuoverne la motivazione e l’ingaggio</v>
      </c>
      <c r="E64" s="210" t="s">
        <v>14</v>
      </c>
      <c r="F64" s="209"/>
      <c r="G64" s="211"/>
      <c r="H64" s="151" t="str">
        <f>IF(AND('ESEMPIO Scheda valutazione'!G64&gt;='Scale valutazione'!$A$24,G64&lt;'Scale valutazione'!$B$24),'Scale valutazione'!$C$24,IF(AND(G64&gt;='Scale valutazione'!$A$26,G64&lt;'Scale valutazione'!$B$26),'Scale valutazione'!$C$26,IF(AND(G64&gt;='Scale valutazione'!$A$28,G64&lt;'Scale valutazione'!$B$28),'Scale valutazione'!$C$28,IF(AND(G64&gt;='Scale valutazione'!$A$30,G64&lt;'Scale valutazione'!$B$30),'Scale valutazione'!$C$30,IF(AND(G64&gt;='Scale valutazione'!$A$32,G64&lt;'Scale valutazione'!$B$32),'Scale valutazione'!$C$32,IF(AND(G64&gt;='Scale valutazione'!$A$34,G64&lt;='Scale valutazione'!$B$34),'Scale valutazione'!$C$34,""))))))</f>
        <v>Insoddisfacente</v>
      </c>
    </row>
    <row r="65" spans="1:8" ht="79" customHeight="1">
      <c r="A65" s="150"/>
      <c r="B65" s="68" t="s">
        <v>28</v>
      </c>
      <c r="C65" s="69" t="s">
        <v>7</v>
      </c>
      <c r="D65" s="70" t="str">
        <f>IF(C65=Framework!E51,Framework!F51,IF(C65=Framework!E52,Framework!F52,IF(C65=Framework!E53,Framework!F53,"")))</f>
        <v>•	Fa analisi di previsione circa futuri costi e ricavi 
•	Identifica nuove modalità per un impiego più efficiente delle risorse materiali (spazi, strumenti e tecnologie)
•	Individua criteri per valorizzare le risorse economiche, strumentali e materiali gestite, in linea con le strategie dell’ente
•	Monitora i costi/ricavi economici delle attività presidiate individuando azioni correttive per migliorare l'efficienza economica dei processi</v>
      </c>
      <c r="E65" s="210"/>
      <c r="F65" s="209"/>
      <c r="G65" s="211"/>
      <c r="H65" s="151"/>
    </row>
    <row r="66" spans="1:8" ht="15.5">
      <c r="A66" s="160" t="s">
        <v>166</v>
      </c>
      <c r="B66" s="160"/>
      <c r="C66" s="160"/>
      <c r="D66" s="160"/>
      <c r="E66" s="160"/>
      <c r="F66" s="72">
        <f>SUM(F50:F65)</f>
        <v>1</v>
      </c>
      <c r="G66" s="73" t="str">
        <f>IF(G50="","",G50*F50+G54*F54+G58*F58+G62*F62)</f>
        <v/>
      </c>
      <c r="H66" s="73" t="str">
        <f>IF(AND('ESEMPIO Scheda valutazione'!G66&gt;='Scale valutazione'!$A$42,G66&lt;'Scale valutazione'!$B$42),'Scale valutazione'!$C$42,IF(AND(G66&gt;='Scale valutazione'!$A$44,G66&lt;'Scale valutazione'!$B$44),'Scale valutazione'!$C$44,IF(AND(G66&gt;='Scale valutazione'!$A$46,G66&lt;'Scale valutazione'!$B$46),'Scale valutazione'!$C$46,IF(AND(G66&gt;='Scale valutazione'!$A$48,G66&lt;'Scale valutazione'!$B$48),'Scale valutazione'!$C$48,IF(AND(G66&gt;='Scale valutazione'!$A$50,G66&lt;'Scale valutazione'!$B$50),'Scale valutazione'!$C$50,IF(AND(G66&gt;='Scale valutazione'!$A$52,G66&lt;='Scale valutazione'!$B$52),'Scale valutazione'!$C$52,""))))))</f>
        <v/>
      </c>
    </row>
    <row r="67" spans="1:8">
      <c r="A67" s="82"/>
    </row>
    <row r="68" spans="1:8">
      <c r="A68" s="56"/>
    </row>
    <row r="69" spans="1:8" ht="15.5" customHeight="1">
      <c r="A69" s="159" t="s">
        <v>152</v>
      </c>
      <c r="B69" s="159"/>
      <c r="C69" s="159"/>
      <c r="D69" s="159"/>
      <c r="E69" s="159"/>
      <c r="F69" s="159"/>
      <c r="G69" s="159"/>
      <c r="H69" s="159"/>
    </row>
    <row r="70" spans="1:8">
      <c r="A70" s="2"/>
    </row>
    <row r="71" spans="1:8" ht="26">
      <c r="A71" s="66" t="s">
        <v>0</v>
      </c>
      <c r="B71" s="66" t="s">
        <v>1</v>
      </c>
      <c r="C71" s="66" t="s">
        <v>2</v>
      </c>
      <c r="D71" s="66" t="s">
        <v>127</v>
      </c>
      <c r="E71" s="66"/>
      <c r="F71" s="66" t="s">
        <v>3</v>
      </c>
      <c r="G71" s="74" t="s">
        <v>169</v>
      </c>
      <c r="H71" s="74" t="s">
        <v>155</v>
      </c>
    </row>
    <row r="72" spans="1:8" ht="67" customHeight="1">
      <c r="A72" s="67" t="s">
        <v>165</v>
      </c>
      <c r="B72" s="68" t="s">
        <v>165</v>
      </c>
      <c r="C72" s="84" t="s">
        <v>214</v>
      </c>
      <c r="D72" s="70" t="s">
        <v>183</v>
      </c>
      <c r="E72" s="69"/>
      <c r="F72" s="71">
        <v>1</v>
      </c>
      <c r="G72" s="69"/>
      <c r="H72" s="89" t="str">
        <f>IF(G72="","",IF(AND('ESEMPIO Scheda valutazione'!G72&gt;='Scale valutazione'!$A$60,G72&lt;'Scale valutazione'!$B$60),'Scale valutazione'!$C$60,IF(AND(G72&gt;='Scale valutazione'!$A$62,G72&lt;'Scale valutazione'!$B$62),'Scale valutazione'!$C$62,IF(AND(G72&gt;='Scale valutazione'!$A$64,G72&lt;'Scale valutazione'!$B$64),'Scale valutazione'!$C$64,IF(AND(G72&gt;='Scale valutazione'!$A$66,G72&lt;'Scale valutazione'!$B$66),'Scale valutazione'!$C$66,IF(AND(G72&gt;='Scale valutazione'!$A$68,G72&lt;'Scale valutazione'!$B$68),'Scale valutazione'!$C$68,IF(AND(G72&gt;='Scale valutazione'!$A$70,G72&lt;='Scale valutazione'!$B$70),'Scale valutazione'!$C$70,"")))))))</f>
        <v/>
      </c>
    </row>
    <row r="73" spans="1:8" ht="15.5" customHeight="1">
      <c r="A73" s="161" t="s">
        <v>167</v>
      </c>
      <c r="B73" s="162"/>
      <c r="C73" s="163"/>
      <c r="D73" s="75"/>
      <c r="E73" s="75"/>
      <c r="F73" s="72">
        <f>SUM(F72)</f>
        <v>1</v>
      </c>
      <c r="G73" s="73" t="str">
        <f>IF(G72="","",G72*F72)</f>
        <v/>
      </c>
      <c r="H73" s="80" t="str">
        <f>IF(AND('ESEMPIO Scheda valutazione'!G73&gt;='Scale valutazione'!$A$60,G73&lt;'Scale valutazione'!$B$60),'Scale valutazione'!$C$60,IF(AND(G73&gt;='Scale valutazione'!$A$62,G73&lt;'Scale valutazione'!$B$62),'Scale valutazione'!$C$62,IF(AND(G73&gt;='Scale valutazione'!$A$64,G73&lt;'Scale valutazione'!$B$64),'Scale valutazione'!$C$64,IF(AND(G73&gt;='Scale valutazione'!$A$66,G73&lt;'Scale valutazione'!$B$66),'Scale valutazione'!$C$66,IF(AND(G73&gt;='Scale valutazione'!$A$68,G73&lt;'Scale valutazione'!$B$68),'Scale valutazione'!$C$68,IF(AND(G73&gt;='Scale valutazione'!$A$70,G73&lt;='Scale valutazione'!$B$70),'Scale valutazione'!$C$70,""))))))</f>
        <v/>
      </c>
    </row>
    <row r="74" spans="1:8" ht="12.5" customHeight="1">
      <c r="A74" s="82"/>
    </row>
    <row r="75" spans="1:8" ht="15" thickBot="1">
      <c r="A75" s="56"/>
    </row>
    <row r="76" spans="1:8" ht="22" customHeight="1" thickBot="1">
      <c r="A76" s="164" t="s">
        <v>29</v>
      </c>
      <c r="B76" s="165"/>
      <c r="C76" s="165"/>
      <c r="D76" s="165"/>
      <c r="E76" s="165"/>
      <c r="F76" s="165"/>
      <c r="G76" s="165"/>
      <c r="H76" s="166"/>
    </row>
    <row r="77" spans="1:8" ht="9" customHeight="1" thickBot="1">
      <c r="A77" s="57"/>
      <c r="B77" s="57"/>
      <c r="C77" s="57"/>
      <c r="D77" s="57"/>
      <c r="E77" s="57"/>
      <c r="F77" s="57"/>
      <c r="G77" s="57"/>
      <c r="H77" s="57"/>
    </row>
    <row r="78" spans="1:8" ht="19.5" thickBot="1">
      <c r="A78" s="167" t="s">
        <v>30</v>
      </c>
      <c r="B78" s="168"/>
      <c r="C78" s="85" t="str">
        <f>IF(H22="","",H22*B7+H42*B8+G66*B9+G73*B10)</f>
        <v/>
      </c>
      <c r="D78" s="59"/>
      <c r="E78" s="59"/>
      <c r="F78" s="59"/>
      <c r="G78" s="59"/>
      <c r="H78" s="59"/>
    </row>
    <row r="79" spans="1:8" ht="19.5" thickBot="1">
      <c r="A79" s="169"/>
      <c r="B79" s="170"/>
      <c r="C79" s="60" t="str">
        <f>IF(AND(C78&gt;='Scale valutazione'!$A$78,C78&lt;'Scale valutazione'!$B$78),'Scale valutazione'!$C$78,IF(AND(C78&gt;='Scale valutazione'!$A$80,C78&lt;'Scale valutazione'!$B$80),'Scale valutazione'!$C$80,IF(AND(C78&gt;='Scale valutazione'!$A$82,C78&lt;'Scale valutazione'!$B$82),'Scale valutazione'!$C$82,IF(AND(C78&gt;='Scale valutazione'!$A$84,C78&lt;'Scale valutazione'!$B$84),'Scale valutazione'!$C$84,IF(AND(C78&gt;='Scale valutazione'!$A$86,C78&lt;'Scale valutazione'!$B$86),'Scale valutazione'!$C$86,IF(AND(C78&gt;='Scale valutazione'!$A$88,C78&lt;='Scale valutazione'!$B$88),'Scale valutazione'!$C$88,""))))))</f>
        <v/>
      </c>
      <c r="D79" s="61"/>
      <c r="E79" s="59"/>
      <c r="F79" s="59"/>
      <c r="G79" s="59"/>
      <c r="H79" s="59"/>
    </row>
    <row r="80" spans="1:8" ht="12.5" customHeight="1" thickBot="1">
      <c r="A80" s="62"/>
      <c r="B80" s="62"/>
      <c r="C80" s="57"/>
      <c r="D80" s="59"/>
      <c r="E80" s="59"/>
      <c r="F80" s="59"/>
      <c r="G80" s="59"/>
      <c r="H80" s="59"/>
    </row>
    <row r="81" spans="1:10" ht="56" customHeight="1" thickBot="1">
      <c r="A81" s="171" t="s">
        <v>31</v>
      </c>
      <c r="B81" s="172"/>
      <c r="C81" s="173" t="str">
        <f>IF(C79='Scale valutazione'!C77,'Scale valutazione'!D77,IF(C79='Scale valutazione'!C79,'Scale valutazione'!D79,IF(C79='Scale valutazione'!C81,'Scale valutazione'!D81,IF(C79='Scale valutazione'!C83,'Scale valutazione'!D83,IF(C79='Scale valutazione'!C85,'Scale valutazione'!D85,IF(C79='Scale valutazione'!C87,'Scale valutazione'!D87,""))))))</f>
        <v/>
      </c>
      <c r="D81" s="174"/>
      <c r="E81" s="174"/>
      <c r="F81" s="174"/>
      <c r="G81" s="174"/>
      <c r="H81" s="175"/>
      <c r="J81" s="61"/>
    </row>
    <row r="82" spans="1:10" ht="19">
      <c r="A82" s="59"/>
      <c r="B82" s="59"/>
      <c r="C82" s="59"/>
      <c r="D82" s="59"/>
      <c r="E82" s="59"/>
      <c r="F82" s="59"/>
      <c r="G82" s="59"/>
      <c r="H82" s="59"/>
    </row>
    <row r="83" spans="1:10" s="27" customFormat="1" ht="15.5">
      <c r="A83" s="112" t="s">
        <v>160</v>
      </c>
      <c r="B83" s="112"/>
      <c r="C83" s="112"/>
      <c r="D83" s="112"/>
      <c r="E83" s="112"/>
      <c r="F83" s="112"/>
      <c r="G83" s="112"/>
      <c r="H83" s="112"/>
      <c r="I83" s="65"/>
      <c r="J83" s="65"/>
    </row>
    <row r="84" spans="1:10" s="27" customFormat="1" ht="12.75" customHeight="1">
      <c r="I84" s="65"/>
      <c r="J84" s="65"/>
    </row>
    <row r="85" spans="1:10" s="28" customFormat="1" ht="20" customHeight="1">
      <c r="A85" s="81" t="s">
        <v>161</v>
      </c>
      <c r="B85" s="81" t="s">
        <v>162</v>
      </c>
      <c r="C85" s="81" t="s">
        <v>211</v>
      </c>
      <c r="D85" s="81" t="s">
        <v>164</v>
      </c>
      <c r="E85" s="177" t="s">
        <v>162</v>
      </c>
      <c r="F85" s="177"/>
      <c r="G85" s="177" t="s">
        <v>212</v>
      </c>
      <c r="H85" s="177"/>
    </row>
    <row r="86" spans="1:10" s="28" customFormat="1" ht="35.5" customHeight="1">
      <c r="A86" s="34"/>
      <c r="B86" s="39"/>
      <c r="C86" s="39"/>
      <c r="D86" s="39"/>
      <c r="E86" s="176"/>
      <c r="F86" s="176"/>
      <c r="G86" s="176"/>
      <c r="H86" s="176"/>
    </row>
    <row r="87" spans="1:10" s="28" customFormat="1" ht="33" customHeight="1"/>
    <row r="88" spans="1:10" s="28" customFormat="1" ht="15.5">
      <c r="A88" s="112" t="s">
        <v>163</v>
      </c>
      <c r="B88" s="112"/>
      <c r="C88" s="112"/>
      <c r="D88" s="112"/>
      <c r="E88" s="112"/>
      <c r="F88" s="112"/>
      <c r="G88" s="112"/>
      <c r="H88" s="112"/>
    </row>
    <row r="89" spans="1:10" s="28" customFormat="1" ht="12.75" customHeight="1"/>
    <row r="90" spans="1:10" s="28" customFormat="1" ht="18.5" customHeight="1">
      <c r="A90" s="81" t="s">
        <v>210</v>
      </c>
      <c r="B90" s="177" t="s">
        <v>158</v>
      </c>
      <c r="C90" s="177"/>
      <c r="D90" s="81" t="s">
        <v>162</v>
      </c>
      <c r="E90" s="177" t="s">
        <v>211</v>
      </c>
      <c r="F90" s="177"/>
      <c r="G90" s="177"/>
      <c r="H90" s="177"/>
    </row>
    <row r="91" spans="1:10" s="28" customFormat="1" ht="21.75" customHeight="1">
      <c r="A91" s="34"/>
      <c r="B91" s="176"/>
      <c r="C91" s="176"/>
      <c r="D91" s="39"/>
      <c r="E91" s="176"/>
      <c r="F91" s="176"/>
      <c r="G91" s="176"/>
      <c r="H91" s="176"/>
    </row>
    <row r="92" spans="1:10" s="28" customFormat="1" ht="33" customHeight="1"/>
    <row r="93" spans="1:10" s="28" customFormat="1" ht="21" customHeight="1">
      <c r="A93" s="81" t="s">
        <v>164</v>
      </c>
      <c r="B93" s="177" t="s">
        <v>159</v>
      </c>
      <c r="C93" s="177"/>
      <c r="D93" s="81" t="s">
        <v>162</v>
      </c>
      <c r="E93" s="177" t="s">
        <v>212</v>
      </c>
      <c r="F93" s="177"/>
      <c r="G93" s="177"/>
      <c r="H93" s="177"/>
    </row>
    <row r="94" spans="1:10" s="28" customFormat="1" ht="22.5" customHeight="1">
      <c r="A94" s="34"/>
      <c r="B94" s="176"/>
      <c r="C94" s="176"/>
      <c r="D94" s="39"/>
      <c r="E94" s="176"/>
      <c r="F94" s="176"/>
      <c r="G94" s="176"/>
      <c r="H94" s="176"/>
    </row>
  </sheetData>
  <mergeCells count="74">
    <mergeCell ref="B94:C94"/>
    <mergeCell ref="E94:H94"/>
    <mergeCell ref="B90:C90"/>
    <mergeCell ref="E90:H90"/>
    <mergeCell ref="B91:C91"/>
    <mergeCell ref="E91:H91"/>
    <mergeCell ref="B93:C93"/>
    <mergeCell ref="E93:H93"/>
    <mergeCell ref="A83:H83"/>
    <mergeCell ref="E86:F86"/>
    <mergeCell ref="G86:H86"/>
    <mergeCell ref="E85:F85"/>
    <mergeCell ref="G85:H85"/>
    <mergeCell ref="A69:H69"/>
    <mergeCell ref="A73:C73"/>
    <mergeCell ref="A76:H76"/>
    <mergeCell ref="A78:B79"/>
    <mergeCell ref="A81:B81"/>
    <mergeCell ref="C81:H81"/>
    <mergeCell ref="A62:A65"/>
    <mergeCell ref="F62:F65"/>
    <mergeCell ref="G62:G65"/>
    <mergeCell ref="H62:H65"/>
    <mergeCell ref="A66:E66"/>
    <mergeCell ref="F50:F53"/>
    <mergeCell ref="G50:G53"/>
    <mergeCell ref="H50:H53"/>
    <mergeCell ref="A58:A61"/>
    <mergeCell ref="F58:F61"/>
    <mergeCell ref="G58:G61"/>
    <mergeCell ref="H58:H61"/>
    <mergeCell ref="A36:B38"/>
    <mergeCell ref="C36:C38"/>
    <mergeCell ref="G36:G38"/>
    <mergeCell ref="H36:H38"/>
    <mergeCell ref="A54:A57"/>
    <mergeCell ref="F54:F57"/>
    <mergeCell ref="G54:G57"/>
    <mergeCell ref="H54:H57"/>
    <mergeCell ref="A39:B41"/>
    <mergeCell ref="C39:C41"/>
    <mergeCell ref="G39:G41"/>
    <mergeCell ref="H39:H41"/>
    <mergeCell ref="E42:G43"/>
    <mergeCell ref="E44:G44"/>
    <mergeCell ref="A47:H47"/>
    <mergeCell ref="A50:A53"/>
    <mergeCell ref="G30:G32"/>
    <mergeCell ref="H30:H32"/>
    <mergeCell ref="A33:B35"/>
    <mergeCell ref="C33:C35"/>
    <mergeCell ref="G33:G35"/>
    <mergeCell ref="H33:H35"/>
    <mergeCell ref="A1:H1"/>
    <mergeCell ref="A3:B3"/>
    <mergeCell ref="D3:H3"/>
    <mergeCell ref="A4:B4"/>
    <mergeCell ref="D4:H4"/>
    <mergeCell ref="A21:B21"/>
    <mergeCell ref="A14:E14"/>
    <mergeCell ref="A28:E28"/>
    <mergeCell ref="A88:H88"/>
    <mergeCell ref="A6:B6"/>
    <mergeCell ref="E22:G23"/>
    <mergeCell ref="E24:G24"/>
    <mergeCell ref="A13:H13"/>
    <mergeCell ref="F14:H14"/>
    <mergeCell ref="A15:B15"/>
    <mergeCell ref="A16:B20"/>
    <mergeCell ref="A27:H27"/>
    <mergeCell ref="F28:H28"/>
    <mergeCell ref="A29:B29"/>
    <mergeCell ref="A30:B32"/>
    <mergeCell ref="C30:C32"/>
  </mergeCells>
  <phoneticPr fontId="34" type="noConversion"/>
  <pageMargins left="0.7" right="0.7" top="0.75" bottom="0.75" header="0.3" footer="0.3"/>
  <pageSetup paperSize="9" scale="51"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45C3-4707-445D-BC15-601AAFFC309B}">
  <sheetPr>
    <pageSetUpPr fitToPage="1"/>
  </sheetPr>
  <dimension ref="A1:AMJ92"/>
  <sheetViews>
    <sheetView topLeftCell="A64" zoomScale="90" zoomScaleNormal="90" workbookViewId="0">
      <selection activeCell="D70" sqref="D70"/>
    </sheetView>
  </sheetViews>
  <sheetFormatPr defaultRowHeight="14.5"/>
  <cols>
    <col min="1" max="1" width="23.26953125" style="54" customWidth="1"/>
    <col min="2" max="2" width="29.08984375" style="54" customWidth="1"/>
    <col min="3" max="3" width="21.1796875" style="54" customWidth="1"/>
    <col min="4" max="4" width="46.453125" style="54" customWidth="1"/>
    <col min="5" max="5" width="10.81640625" style="54" customWidth="1"/>
    <col min="6" max="6" width="11.08984375" style="54" customWidth="1"/>
    <col min="7" max="7" width="11.6328125" style="54" customWidth="1"/>
    <col min="8" max="8" width="16.54296875" style="54" customWidth="1"/>
    <col min="9" max="16384" width="8.7265625" style="54"/>
  </cols>
  <sheetData>
    <row r="1" spans="1:1024" s="29" customFormat="1" ht="33.5" customHeight="1">
      <c r="A1" s="114" t="s">
        <v>151</v>
      </c>
      <c r="B1" s="114"/>
      <c r="C1" s="114"/>
      <c r="D1" s="114"/>
      <c r="E1" s="114"/>
      <c r="F1" s="114"/>
      <c r="G1" s="114"/>
      <c r="H1" s="114"/>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115" t="s">
        <v>129</v>
      </c>
      <c r="B3" s="115"/>
      <c r="C3" s="32"/>
      <c r="D3" s="115" t="s">
        <v>130</v>
      </c>
      <c r="E3" s="115"/>
      <c r="F3" s="115"/>
      <c r="G3" s="115"/>
      <c r="H3" s="115"/>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116"/>
      <c r="B4" s="116"/>
      <c r="C4" s="32"/>
      <c r="D4" s="117"/>
      <c r="E4" s="117"/>
      <c r="F4" s="117"/>
      <c r="G4" s="117"/>
      <c r="H4" s="117"/>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113" t="s">
        <v>154</v>
      </c>
      <c r="B6" s="113"/>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c r="A7" s="34" t="s">
        <v>131</v>
      </c>
      <c r="B7" s="35"/>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c r="A8" s="34" t="s">
        <v>132</v>
      </c>
      <c r="B8" s="35"/>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ht="26">
      <c r="A9" s="34" t="s">
        <v>156</v>
      </c>
      <c r="B9" s="35"/>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ht="26">
      <c r="A10" s="34" t="s">
        <v>152</v>
      </c>
      <c r="B10" s="35"/>
      <c r="C10" s="28"/>
      <c r="D10" s="33"/>
      <c r="E10" s="33"/>
      <c r="F10" s="33"/>
      <c r="G10" s="33"/>
      <c r="H10" s="33"/>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34" t="s">
        <v>153</v>
      </c>
      <c r="B11" s="63">
        <v>1</v>
      </c>
      <c r="C11" s="28"/>
      <c r="D11" s="33"/>
      <c r="E11" s="33"/>
      <c r="F11" s="33"/>
      <c r="G11" s="33"/>
      <c r="H11" s="33"/>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c r="A12" s="28"/>
      <c r="B12" s="28"/>
      <c r="C12" s="28"/>
      <c r="D12" s="33"/>
      <c r="E12" s="33"/>
      <c r="F12" s="33"/>
      <c r="G12" s="33"/>
      <c r="H12" s="33"/>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5.75" customHeight="1">
      <c r="A13" s="125" t="s">
        <v>131</v>
      </c>
      <c r="B13" s="125"/>
      <c r="C13" s="125"/>
      <c r="D13" s="125"/>
      <c r="E13" s="125"/>
      <c r="F13" s="125"/>
      <c r="G13" s="125"/>
      <c r="H13" s="125"/>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13.5" customHeight="1">
      <c r="A14" s="183" t="s">
        <v>133</v>
      </c>
      <c r="B14" s="183"/>
      <c r="C14" s="183"/>
      <c r="D14" s="183"/>
      <c r="E14" s="183"/>
      <c r="F14" s="126" t="s">
        <v>134</v>
      </c>
      <c r="G14" s="126"/>
      <c r="H14" s="126"/>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ht="38.25" customHeight="1">
      <c r="A15" s="127" t="s">
        <v>135</v>
      </c>
      <c r="B15" s="127"/>
      <c r="C15" s="36" t="s">
        <v>136</v>
      </c>
      <c r="D15" s="37" t="s">
        <v>137</v>
      </c>
      <c r="E15" s="37" t="s">
        <v>138</v>
      </c>
      <c r="F15" s="38" t="s">
        <v>139</v>
      </c>
      <c r="G15" s="38" t="s">
        <v>140</v>
      </c>
      <c r="H15" s="38" t="s">
        <v>141</v>
      </c>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20.5" customHeight="1">
      <c r="A16" s="128" t="s">
        <v>142</v>
      </c>
      <c r="B16" s="128"/>
      <c r="C16" s="83"/>
      <c r="D16" s="39"/>
      <c r="E16" s="78"/>
      <c r="F16" s="40"/>
      <c r="G16" s="79"/>
      <c r="H16" s="79"/>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128"/>
      <c r="B17" s="128"/>
      <c r="C17" s="83"/>
      <c r="D17" s="39"/>
      <c r="E17" s="78"/>
      <c r="F17" s="41"/>
      <c r="G17" s="41"/>
      <c r="H17" s="79"/>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9" customFormat="1">
      <c r="A18" s="128"/>
      <c r="B18" s="128"/>
      <c r="C18" s="83"/>
      <c r="D18" s="39"/>
      <c r="E18" s="78"/>
      <c r="F18" s="42"/>
      <c r="G18" s="41"/>
      <c r="H18" s="79"/>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c r="RK18" s="28"/>
      <c r="RL18" s="28"/>
      <c r="RM18" s="28"/>
      <c r="RN18" s="28"/>
      <c r="RO18" s="28"/>
      <c r="RP18" s="28"/>
      <c r="RQ18" s="28"/>
      <c r="RR18" s="28"/>
      <c r="RS18" s="28"/>
      <c r="RT18" s="28"/>
      <c r="RU18" s="28"/>
      <c r="RV18" s="28"/>
      <c r="RW18" s="28"/>
      <c r="RX18" s="28"/>
      <c r="RY18" s="28"/>
      <c r="RZ18" s="28"/>
      <c r="SA18" s="28"/>
      <c r="SB18" s="28"/>
      <c r="SC18" s="28"/>
      <c r="SD18" s="28"/>
      <c r="SE18" s="28"/>
      <c r="SF18" s="28"/>
      <c r="SG18" s="28"/>
      <c r="SH18" s="28"/>
      <c r="SI18" s="28"/>
      <c r="SJ18" s="28"/>
      <c r="SK18" s="28"/>
      <c r="SL18" s="28"/>
      <c r="SM18" s="28"/>
      <c r="SN18" s="28"/>
      <c r="SO18" s="28"/>
      <c r="SP18" s="28"/>
      <c r="SQ18" s="28"/>
      <c r="SR18" s="28"/>
      <c r="SS18" s="28"/>
      <c r="ST18" s="28"/>
      <c r="SU18" s="28"/>
      <c r="SV18" s="28"/>
      <c r="SW18" s="28"/>
      <c r="SX18" s="28"/>
      <c r="SY18" s="28"/>
      <c r="SZ18" s="28"/>
      <c r="TA18" s="28"/>
      <c r="TB18" s="28"/>
      <c r="TC18" s="28"/>
      <c r="TD18" s="28"/>
      <c r="TE18" s="28"/>
      <c r="TF18" s="28"/>
      <c r="TG18" s="28"/>
      <c r="TH18" s="28"/>
      <c r="TI18" s="28"/>
      <c r="TJ18" s="28"/>
      <c r="TK18" s="28"/>
      <c r="TL18" s="28"/>
      <c r="TM18" s="28"/>
      <c r="TN18" s="28"/>
      <c r="TO18" s="28"/>
      <c r="TP18" s="28"/>
      <c r="TQ18" s="28"/>
      <c r="TR18" s="28"/>
      <c r="TS18" s="28"/>
      <c r="TT18" s="28"/>
      <c r="TU18" s="28"/>
      <c r="TV18" s="28"/>
      <c r="TW18" s="28"/>
      <c r="TX18" s="28"/>
      <c r="TY18" s="28"/>
      <c r="TZ18" s="28"/>
      <c r="UA18" s="28"/>
      <c r="UB18" s="28"/>
      <c r="UC18" s="28"/>
      <c r="UD18" s="28"/>
      <c r="UE18" s="28"/>
      <c r="UF18" s="28"/>
      <c r="UG18" s="28"/>
      <c r="UH18" s="28"/>
      <c r="UI18" s="28"/>
      <c r="UJ18" s="28"/>
      <c r="UK18" s="28"/>
      <c r="UL18" s="28"/>
      <c r="UM18" s="28"/>
      <c r="UN18" s="28"/>
      <c r="UO18" s="28"/>
      <c r="UP18" s="28"/>
      <c r="UQ18" s="28"/>
      <c r="UR18" s="28"/>
      <c r="US18" s="28"/>
      <c r="UT18" s="28"/>
      <c r="UU18" s="28"/>
      <c r="UV18" s="28"/>
      <c r="UW18" s="28"/>
      <c r="UX18" s="28"/>
      <c r="UY18" s="28"/>
      <c r="UZ18" s="28"/>
      <c r="VA18" s="28"/>
      <c r="VB18" s="28"/>
      <c r="VC18" s="28"/>
      <c r="VD18" s="28"/>
      <c r="VE18" s="28"/>
      <c r="VF18" s="28"/>
      <c r="VG18" s="28"/>
      <c r="VH18" s="28"/>
      <c r="VI18" s="28"/>
      <c r="VJ18" s="28"/>
      <c r="VK18" s="28"/>
      <c r="VL18" s="28"/>
      <c r="VM18" s="28"/>
      <c r="VN18" s="28"/>
      <c r="VO18" s="28"/>
      <c r="VP18" s="28"/>
      <c r="VQ18" s="28"/>
      <c r="VR18" s="28"/>
      <c r="VS18" s="28"/>
      <c r="VT18" s="28"/>
      <c r="VU18" s="28"/>
      <c r="VV18" s="28"/>
      <c r="VW18" s="28"/>
      <c r="VX18" s="28"/>
      <c r="VY18" s="28"/>
      <c r="VZ18" s="28"/>
      <c r="WA18" s="28"/>
      <c r="WB18" s="28"/>
      <c r="WC18" s="28"/>
      <c r="WD18" s="28"/>
      <c r="WE18" s="28"/>
      <c r="WF18" s="28"/>
      <c r="WG18" s="28"/>
      <c r="WH18" s="28"/>
      <c r="WI18" s="28"/>
      <c r="WJ18" s="28"/>
      <c r="WK18" s="28"/>
      <c r="WL18" s="28"/>
      <c r="WM18" s="28"/>
      <c r="WN18" s="28"/>
      <c r="WO18" s="28"/>
      <c r="WP18" s="28"/>
      <c r="WQ18" s="28"/>
      <c r="WR18" s="28"/>
      <c r="WS18" s="28"/>
      <c r="WT18" s="28"/>
      <c r="WU18" s="28"/>
      <c r="WV18" s="28"/>
      <c r="WW18" s="28"/>
      <c r="WX18" s="28"/>
      <c r="WY18" s="28"/>
      <c r="WZ18" s="28"/>
      <c r="XA18" s="28"/>
      <c r="XB18" s="28"/>
      <c r="XC18" s="28"/>
      <c r="XD18" s="28"/>
      <c r="XE18" s="28"/>
      <c r="XF18" s="28"/>
      <c r="XG18" s="28"/>
      <c r="XH18" s="28"/>
      <c r="XI18" s="28"/>
      <c r="XJ18" s="28"/>
      <c r="XK18" s="28"/>
      <c r="XL18" s="28"/>
      <c r="XM18" s="28"/>
      <c r="XN18" s="28"/>
      <c r="XO18" s="28"/>
      <c r="XP18" s="28"/>
      <c r="XQ18" s="28"/>
      <c r="XR18" s="28"/>
      <c r="XS18" s="28"/>
      <c r="XT18" s="28"/>
      <c r="XU18" s="28"/>
      <c r="XV18" s="28"/>
      <c r="XW18" s="28"/>
      <c r="XX18" s="28"/>
      <c r="XY18" s="28"/>
      <c r="XZ18" s="28"/>
      <c r="YA18" s="28"/>
      <c r="YB18" s="28"/>
      <c r="YC18" s="28"/>
      <c r="YD18" s="28"/>
      <c r="YE18" s="28"/>
      <c r="YF18" s="28"/>
      <c r="YG18" s="28"/>
      <c r="YH18" s="28"/>
      <c r="YI18" s="28"/>
      <c r="YJ18" s="28"/>
      <c r="YK18" s="28"/>
      <c r="YL18" s="28"/>
      <c r="YM18" s="28"/>
      <c r="YN18" s="28"/>
      <c r="YO18" s="28"/>
      <c r="YP18" s="28"/>
      <c r="YQ18" s="28"/>
      <c r="YR18" s="28"/>
      <c r="YS18" s="28"/>
      <c r="YT18" s="28"/>
      <c r="YU18" s="28"/>
      <c r="YV18" s="28"/>
      <c r="YW18" s="28"/>
      <c r="YX18" s="28"/>
      <c r="YY18" s="28"/>
      <c r="YZ18" s="28"/>
      <c r="ZA18" s="28"/>
      <c r="ZB18" s="28"/>
      <c r="ZC18" s="28"/>
      <c r="ZD18" s="28"/>
      <c r="ZE18" s="28"/>
      <c r="ZF18" s="28"/>
      <c r="ZG18" s="28"/>
      <c r="ZH18" s="28"/>
      <c r="ZI18" s="28"/>
      <c r="ZJ18" s="28"/>
      <c r="ZK18" s="28"/>
      <c r="ZL18" s="28"/>
      <c r="ZM18" s="28"/>
      <c r="ZN18" s="28"/>
      <c r="ZO18" s="28"/>
      <c r="ZP18" s="28"/>
      <c r="ZQ18" s="28"/>
      <c r="ZR18" s="28"/>
      <c r="ZS18" s="28"/>
      <c r="ZT18" s="28"/>
      <c r="ZU18" s="28"/>
      <c r="ZV18" s="28"/>
      <c r="ZW18" s="28"/>
      <c r="ZX18" s="28"/>
      <c r="ZY18" s="28"/>
      <c r="ZZ18" s="28"/>
      <c r="AAA18" s="28"/>
      <c r="AAB18" s="28"/>
      <c r="AAC18" s="28"/>
      <c r="AAD18" s="28"/>
      <c r="AAE18" s="28"/>
      <c r="AAF18" s="28"/>
      <c r="AAG18" s="28"/>
      <c r="AAH18" s="28"/>
      <c r="AAI18" s="28"/>
      <c r="AAJ18" s="28"/>
      <c r="AAK18" s="28"/>
      <c r="AAL18" s="28"/>
      <c r="AAM18" s="28"/>
      <c r="AAN18" s="28"/>
      <c r="AAO18" s="28"/>
      <c r="AAP18" s="28"/>
      <c r="AAQ18" s="28"/>
      <c r="AAR18" s="28"/>
      <c r="AAS18" s="28"/>
      <c r="AAT18" s="28"/>
      <c r="AAU18" s="28"/>
      <c r="AAV18" s="28"/>
      <c r="AAW18" s="28"/>
      <c r="AAX18" s="28"/>
      <c r="AAY18" s="28"/>
      <c r="AAZ18" s="28"/>
      <c r="ABA18" s="28"/>
      <c r="ABB18" s="28"/>
      <c r="ABC18" s="28"/>
      <c r="ABD18" s="28"/>
      <c r="ABE18" s="28"/>
      <c r="ABF18" s="28"/>
      <c r="ABG18" s="28"/>
      <c r="ABH18" s="28"/>
      <c r="ABI18" s="28"/>
      <c r="ABJ18" s="28"/>
      <c r="ABK18" s="28"/>
      <c r="ABL18" s="28"/>
      <c r="ABM18" s="28"/>
      <c r="ABN18" s="28"/>
      <c r="ABO18" s="28"/>
      <c r="ABP18" s="28"/>
      <c r="ABQ18" s="28"/>
      <c r="ABR18" s="28"/>
      <c r="ABS18" s="28"/>
      <c r="ABT18" s="28"/>
      <c r="ABU18" s="28"/>
      <c r="ABV18" s="28"/>
      <c r="ABW18" s="28"/>
      <c r="ABX18" s="28"/>
      <c r="ABY18" s="28"/>
      <c r="ABZ18" s="28"/>
      <c r="ACA18" s="28"/>
      <c r="ACB18" s="28"/>
      <c r="ACC18" s="28"/>
      <c r="ACD18" s="28"/>
      <c r="ACE18" s="28"/>
      <c r="ACF18" s="28"/>
      <c r="ACG18" s="28"/>
      <c r="ACH18" s="28"/>
      <c r="ACI18" s="28"/>
      <c r="ACJ18" s="28"/>
      <c r="ACK18" s="28"/>
      <c r="ACL18" s="28"/>
      <c r="ACM18" s="28"/>
      <c r="ACN18" s="28"/>
      <c r="ACO18" s="28"/>
      <c r="ACP18" s="28"/>
      <c r="ACQ18" s="28"/>
      <c r="ACR18" s="28"/>
      <c r="ACS18" s="28"/>
      <c r="ACT18" s="28"/>
      <c r="ACU18" s="28"/>
      <c r="ACV18" s="28"/>
      <c r="ACW18" s="28"/>
      <c r="ACX18" s="28"/>
      <c r="ACY18" s="28"/>
      <c r="ACZ18" s="28"/>
      <c r="ADA18" s="28"/>
      <c r="ADB18" s="28"/>
      <c r="ADC18" s="28"/>
      <c r="ADD18" s="28"/>
      <c r="ADE18" s="28"/>
      <c r="ADF18" s="28"/>
      <c r="ADG18" s="28"/>
      <c r="ADH18" s="28"/>
      <c r="ADI18" s="28"/>
      <c r="ADJ18" s="28"/>
      <c r="ADK18" s="28"/>
      <c r="ADL18" s="28"/>
      <c r="ADM18" s="28"/>
      <c r="ADN18" s="28"/>
      <c r="ADO18" s="28"/>
      <c r="ADP18" s="28"/>
      <c r="ADQ18" s="28"/>
      <c r="ADR18" s="28"/>
      <c r="ADS18" s="28"/>
      <c r="ADT18" s="28"/>
      <c r="ADU18" s="28"/>
      <c r="ADV18" s="28"/>
      <c r="ADW18" s="28"/>
      <c r="ADX18" s="28"/>
      <c r="ADY18" s="28"/>
      <c r="ADZ18" s="28"/>
      <c r="AEA18" s="28"/>
      <c r="AEB18" s="28"/>
      <c r="AEC18" s="28"/>
      <c r="AED18" s="28"/>
      <c r="AEE18" s="28"/>
      <c r="AEF18" s="28"/>
      <c r="AEG18" s="28"/>
      <c r="AEH18" s="28"/>
      <c r="AEI18" s="28"/>
      <c r="AEJ18" s="28"/>
      <c r="AEK18" s="28"/>
      <c r="AEL18" s="28"/>
      <c r="AEM18" s="28"/>
      <c r="AEN18" s="28"/>
      <c r="AEO18" s="28"/>
      <c r="AEP18" s="28"/>
      <c r="AEQ18" s="28"/>
      <c r="AER18" s="28"/>
      <c r="AES18" s="28"/>
      <c r="AET18" s="28"/>
      <c r="AEU18" s="28"/>
      <c r="AEV18" s="28"/>
      <c r="AEW18" s="28"/>
      <c r="AEX18" s="28"/>
      <c r="AEY18" s="28"/>
      <c r="AEZ18" s="28"/>
      <c r="AFA18" s="28"/>
      <c r="AFB18" s="28"/>
      <c r="AFC18" s="28"/>
      <c r="AFD18" s="28"/>
      <c r="AFE18" s="28"/>
      <c r="AFF18" s="28"/>
      <c r="AFG18" s="28"/>
      <c r="AFH18" s="28"/>
      <c r="AFI18" s="28"/>
      <c r="AFJ18" s="28"/>
      <c r="AFK18" s="28"/>
      <c r="AFL18" s="28"/>
      <c r="AFM18" s="28"/>
      <c r="AFN18" s="28"/>
      <c r="AFO18" s="28"/>
      <c r="AFP18" s="28"/>
      <c r="AFQ18" s="28"/>
      <c r="AFR18" s="28"/>
      <c r="AFS18" s="28"/>
      <c r="AFT18" s="28"/>
      <c r="AFU18" s="28"/>
      <c r="AFV18" s="28"/>
      <c r="AFW18" s="28"/>
      <c r="AFX18" s="28"/>
      <c r="AFY18" s="28"/>
      <c r="AFZ18" s="28"/>
      <c r="AGA18" s="28"/>
      <c r="AGB18" s="28"/>
      <c r="AGC18" s="28"/>
      <c r="AGD18" s="28"/>
      <c r="AGE18" s="28"/>
      <c r="AGF18" s="28"/>
      <c r="AGG18" s="28"/>
      <c r="AGH18" s="28"/>
      <c r="AGI18" s="28"/>
      <c r="AGJ18" s="28"/>
      <c r="AGK18" s="28"/>
      <c r="AGL18" s="28"/>
      <c r="AGM18" s="28"/>
      <c r="AGN18" s="28"/>
      <c r="AGO18" s="28"/>
      <c r="AGP18" s="28"/>
      <c r="AGQ18" s="28"/>
      <c r="AGR18" s="28"/>
      <c r="AGS18" s="28"/>
      <c r="AGT18" s="28"/>
      <c r="AGU18" s="28"/>
      <c r="AGV18" s="28"/>
      <c r="AGW18" s="28"/>
      <c r="AGX18" s="28"/>
      <c r="AGY18" s="28"/>
      <c r="AGZ18" s="28"/>
      <c r="AHA18" s="28"/>
      <c r="AHB18" s="28"/>
      <c r="AHC18" s="28"/>
      <c r="AHD18" s="28"/>
      <c r="AHE18" s="28"/>
      <c r="AHF18" s="28"/>
      <c r="AHG18" s="28"/>
      <c r="AHH18" s="28"/>
      <c r="AHI18" s="28"/>
      <c r="AHJ18" s="28"/>
      <c r="AHK18" s="28"/>
      <c r="AHL18" s="28"/>
      <c r="AHM18" s="28"/>
      <c r="AHN18" s="28"/>
      <c r="AHO18" s="28"/>
      <c r="AHP18" s="28"/>
      <c r="AHQ18" s="28"/>
      <c r="AHR18" s="28"/>
      <c r="AHS18" s="28"/>
      <c r="AHT18" s="28"/>
      <c r="AHU18" s="28"/>
      <c r="AHV18" s="28"/>
      <c r="AHW18" s="28"/>
      <c r="AHX18" s="28"/>
      <c r="AHY18" s="28"/>
      <c r="AHZ18" s="28"/>
      <c r="AIA18" s="28"/>
      <c r="AIB18" s="28"/>
      <c r="AIC18" s="28"/>
      <c r="AID18" s="28"/>
      <c r="AIE18" s="28"/>
      <c r="AIF18" s="28"/>
      <c r="AIG18" s="28"/>
      <c r="AIH18" s="28"/>
      <c r="AII18" s="28"/>
      <c r="AIJ18" s="28"/>
      <c r="AIK18" s="28"/>
      <c r="AIL18" s="28"/>
      <c r="AIM18" s="28"/>
      <c r="AIN18" s="28"/>
      <c r="AIO18" s="28"/>
      <c r="AIP18" s="28"/>
      <c r="AIQ18" s="28"/>
      <c r="AIR18" s="28"/>
      <c r="AIS18" s="28"/>
      <c r="AIT18" s="28"/>
      <c r="AIU18" s="28"/>
      <c r="AIV18" s="28"/>
      <c r="AIW18" s="28"/>
      <c r="AIX18" s="28"/>
      <c r="AIY18" s="28"/>
      <c r="AIZ18" s="28"/>
      <c r="AJA18" s="28"/>
      <c r="AJB18" s="28"/>
      <c r="AJC18" s="28"/>
      <c r="AJD18" s="28"/>
      <c r="AJE18" s="28"/>
      <c r="AJF18" s="28"/>
      <c r="AJG18" s="28"/>
      <c r="AJH18" s="28"/>
      <c r="AJI18" s="28"/>
      <c r="AJJ18" s="28"/>
      <c r="AJK18" s="28"/>
      <c r="AJL18" s="28"/>
      <c r="AJM18" s="28"/>
      <c r="AJN18" s="28"/>
      <c r="AJO18" s="28"/>
      <c r="AJP18" s="28"/>
      <c r="AJQ18" s="28"/>
      <c r="AJR18" s="28"/>
      <c r="AJS18" s="28"/>
      <c r="AJT18" s="28"/>
      <c r="AJU18" s="28"/>
      <c r="AJV18" s="28"/>
      <c r="AJW18" s="28"/>
      <c r="AJX18" s="28"/>
      <c r="AJY18" s="28"/>
      <c r="AJZ18" s="28"/>
      <c r="AKA18" s="28"/>
      <c r="AKB18" s="28"/>
      <c r="AKC18" s="28"/>
      <c r="AKD18" s="28"/>
      <c r="AKE18" s="28"/>
      <c r="AKF18" s="28"/>
      <c r="AKG18" s="28"/>
      <c r="AKH18" s="28"/>
      <c r="AKI18" s="28"/>
      <c r="AKJ18" s="28"/>
      <c r="AKK18" s="28"/>
      <c r="AKL18" s="28"/>
      <c r="AKM18" s="28"/>
      <c r="AKN18" s="28"/>
      <c r="AKO18" s="28"/>
      <c r="AKP18" s="28"/>
      <c r="AKQ18" s="28"/>
      <c r="AKR18" s="28"/>
      <c r="AKS18" s="28"/>
      <c r="AKT18" s="28"/>
      <c r="AKU18" s="28"/>
      <c r="AKV18" s="28"/>
      <c r="AKW18" s="28"/>
      <c r="AKX18" s="28"/>
      <c r="AKY18" s="28"/>
      <c r="AKZ18" s="28"/>
      <c r="ALA18" s="28"/>
      <c r="ALB18" s="28"/>
      <c r="ALC18" s="28"/>
      <c r="ALD18" s="28"/>
      <c r="ALE18" s="28"/>
      <c r="ALF18" s="28"/>
      <c r="ALG18" s="28"/>
      <c r="ALH18" s="28"/>
      <c r="ALI18" s="28"/>
      <c r="ALJ18" s="28"/>
      <c r="ALK18" s="28"/>
      <c r="ALL18" s="28"/>
      <c r="ALM18" s="28"/>
      <c r="ALN18" s="28"/>
      <c r="ALO18" s="28"/>
      <c r="ALP18" s="28"/>
      <c r="ALQ18" s="28"/>
      <c r="ALR18" s="28"/>
      <c r="ALS18" s="28"/>
      <c r="ALT18" s="28"/>
      <c r="ALU18" s="28"/>
      <c r="ALV18" s="28"/>
      <c r="ALW18" s="28"/>
      <c r="ALX18" s="28"/>
      <c r="ALY18" s="28"/>
      <c r="ALZ18" s="28"/>
      <c r="AMA18" s="28"/>
      <c r="AMB18" s="28"/>
      <c r="AMC18" s="28"/>
      <c r="AMD18" s="28"/>
      <c r="AME18" s="28"/>
      <c r="AMF18" s="28"/>
      <c r="AMG18" s="28"/>
      <c r="AMH18" s="28"/>
      <c r="AMI18" s="28"/>
      <c r="AMJ18" s="28"/>
    </row>
    <row r="19" spans="1:1024" s="29" customFormat="1">
      <c r="A19" s="128"/>
      <c r="B19" s="128"/>
      <c r="C19" s="83"/>
      <c r="D19" s="39"/>
      <c r="E19" s="78"/>
      <c r="F19" s="42"/>
      <c r="G19" s="41"/>
      <c r="H19" s="79"/>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c r="RK19" s="28"/>
      <c r="RL19" s="28"/>
      <c r="RM19" s="28"/>
      <c r="RN19" s="28"/>
      <c r="RO19" s="28"/>
      <c r="RP19" s="28"/>
      <c r="RQ19" s="28"/>
      <c r="RR19" s="28"/>
      <c r="RS19" s="28"/>
      <c r="RT19" s="28"/>
      <c r="RU19" s="28"/>
      <c r="RV19" s="28"/>
      <c r="RW19" s="28"/>
      <c r="RX19" s="28"/>
      <c r="RY19" s="28"/>
      <c r="RZ19" s="28"/>
      <c r="SA19" s="28"/>
      <c r="SB19" s="28"/>
      <c r="SC19" s="28"/>
      <c r="SD19" s="28"/>
      <c r="SE19" s="28"/>
      <c r="SF19" s="28"/>
      <c r="SG19" s="28"/>
      <c r="SH19" s="28"/>
      <c r="SI19" s="28"/>
      <c r="SJ19" s="28"/>
      <c r="SK19" s="28"/>
      <c r="SL19" s="28"/>
      <c r="SM19" s="28"/>
      <c r="SN19" s="28"/>
      <c r="SO19" s="28"/>
      <c r="SP19" s="28"/>
      <c r="SQ19" s="28"/>
      <c r="SR19" s="28"/>
      <c r="SS19" s="28"/>
      <c r="ST19" s="28"/>
      <c r="SU19" s="28"/>
      <c r="SV19" s="28"/>
      <c r="SW19" s="28"/>
      <c r="SX19" s="28"/>
      <c r="SY19" s="28"/>
      <c r="SZ19" s="28"/>
      <c r="TA19" s="28"/>
      <c r="TB19" s="28"/>
      <c r="TC19" s="28"/>
      <c r="TD19" s="28"/>
      <c r="TE19" s="28"/>
      <c r="TF19" s="28"/>
      <c r="TG19" s="28"/>
      <c r="TH19" s="28"/>
      <c r="TI19" s="28"/>
      <c r="TJ19" s="28"/>
      <c r="TK19" s="28"/>
      <c r="TL19" s="28"/>
      <c r="TM19" s="28"/>
      <c r="TN19" s="28"/>
      <c r="TO19" s="28"/>
      <c r="TP19" s="28"/>
      <c r="TQ19" s="28"/>
      <c r="TR19" s="28"/>
      <c r="TS19" s="28"/>
      <c r="TT19" s="28"/>
      <c r="TU19" s="28"/>
      <c r="TV19" s="28"/>
      <c r="TW19" s="28"/>
      <c r="TX19" s="28"/>
      <c r="TY19" s="28"/>
      <c r="TZ19" s="28"/>
      <c r="UA19" s="28"/>
      <c r="UB19" s="28"/>
      <c r="UC19" s="28"/>
      <c r="UD19" s="28"/>
      <c r="UE19" s="28"/>
      <c r="UF19" s="28"/>
      <c r="UG19" s="28"/>
      <c r="UH19" s="28"/>
      <c r="UI19" s="28"/>
      <c r="UJ19" s="28"/>
      <c r="UK19" s="28"/>
      <c r="UL19" s="28"/>
      <c r="UM19" s="28"/>
      <c r="UN19" s="28"/>
      <c r="UO19" s="28"/>
      <c r="UP19" s="28"/>
      <c r="UQ19" s="28"/>
      <c r="UR19" s="28"/>
      <c r="US19" s="28"/>
      <c r="UT19" s="28"/>
      <c r="UU19" s="28"/>
      <c r="UV19" s="28"/>
      <c r="UW19" s="28"/>
      <c r="UX19" s="28"/>
      <c r="UY19" s="28"/>
      <c r="UZ19" s="28"/>
      <c r="VA19" s="28"/>
      <c r="VB19" s="28"/>
      <c r="VC19" s="28"/>
      <c r="VD19" s="28"/>
      <c r="VE19" s="28"/>
      <c r="VF19" s="28"/>
      <c r="VG19" s="28"/>
      <c r="VH19" s="28"/>
      <c r="VI19" s="28"/>
      <c r="VJ19" s="28"/>
      <c r="VK19" s="28"/>
      <c r="VL19" s="28"/>
      <c r="VM19" s="28"/>
      <c r="VN19" s="28"/>
      <c r="VO19" s="28"/>
      <c r="VP19" s="28"/>
      <c r="VQ19" s="28"/>
      <c r="VR19" s="28"/>
      <c r="VS19" s="28"/>
      <c r="VT19" s="28"/>
      <c r="VU19" s="28"/>
      <c r="VV19" s="28"/>
      <c r="VW19" s="28"/>
      <c r="VX19" s="28"/>
      <c r="VY19" s="28"/>
      <c r="VZ19" s="28"/>
      <c r="WA19" s="28"/>
      <c r="WB19" s="28"/>
      <c r="WC19" s="28"/>
      <c r="WD19" s="28"/>
      <c r="WE19" s="28"/>
      <c r="WF19" s="28"/>
      <c r="WG19" s="28"/>
      <c r="WH19" s="28"/>
      <c r="WI19" s="28"/>
      <c r="WJ19" s="28"/>
      <c r="WK19" s="28"/>
      <c r="WL19" s="28"/>
      <c r="WM19" s="28"/>
      <c r="WN19" s="28"/>
      <c r="WO19" s="28"/>
      <c r="WP19" s="28"/>
      <c r="WQ19" s="28"/>
      <c r="WR19" s="28"/>
      <c r="WS19" s="28"/>
      <c r="WT19" s="28"/>
      <c r="WU19" s="28"/>
      <c r="WV19" s="28"/>
      <c r="WW19" s="28"/>
      <c r="WX19" s="28"/>
      <c r="WY19" s="28"/>
      <c r="WZ19" s="28"/>
      <c r="XA19" s="28"/>
      <c r="XB19" s="28"/>
      <c r="XC19" s="28"/>
      <c r="XD19" s="28"/>
      <c r="XE19" s="28"/>
      <c r="XF19" s="28"/>
      <c r="XG19" s="28"/>
      <c r="XH19" s="28"/>
      <c r="XI19" s="28"/>
      <c r="XJ19" s="28"/>
      <c r="XK19" s="28"/>
      <c r="XL19" s="28"/>
      <c r="XM19" s="28"/>
      <c r="XN19" s="28"/>
      <c r="XO19" s="28"/>
      <c r="XP19" s="28"/>
      <c r="XQ19" s="28"/>
      <c r="XR19" s="28"/>
      <c r="XS19" s="28"/>
      <c r="XT19" s="28"/>
      <c r="XU19" s="28"/>
      <c r="XV19" s="28"/>
      <c r="XW19" s="28"/>
      <c r="XX19" s="28"/>
      <c r="XY19" s="28"/>
      <c r="XZ19" s="28"/>
      <c r="YA19" s="28"/>
      <c r="YB19" s="28"/>
      <c r="YC19" s="28"/>
      <c r="YD19" s="28"/>
      <c r="YE19" s="28"/>
      <c r="YF19" s="28"/>
      <c r="YG19" s="28"/>
      <c r="YH19" s="28"/>
      <c r="YI19" s="28"/>
      <c r="YJ19" s="28"/>
      <c r="YK19" s="28"/>
      <c r="YL19" s="28"/>
      <c r="YM19" s="28"/>
      <c r="YN19" s="28"/>
      <c r="YO19" s="28"/>
      <c r="YP19" s="28"/>
      <c r="YQ19" s="28"/>
      <c r="YR19" s="28"/>
      <c r="YS19" s="28"/>
      <c r="YT19" s="28"/>
      <c r="YU19" s="28"/>
      <c r="YV19" s="28"/>
      <c r="YW19" s="28"/>
      <c r="YX19" s="28"/>
      <c r="YY19" s="28"/>
      <c r="YZ19" s="28"/>
      <c r="ZA19" s="28"/>
      <c r="ZB19" s="28"/>
      <c r="ZC19" s="28"/>
      <c r="ZD19" s="28"/>
      <c r="ZE19" s="28"/>
      <c r="ZF19" s="28"/>
      <c r="ZG19" s="28"/>
      <c r="ZH19" s="28"/>
      <c r="ZI19" s="28"/>
      <c r="ZJ19" s="28"/>
      <c r="ZK19" s="28"/>
      <c r="ZL19" s="28"/>
      <c r="ZM19" s="28"/>
      <c r="ZN19" s="28"/>
      <c r="ZO19" s="28"/>
      <c r="ZP19" s="28"/>
      <c r="ZQ19" s="28"/>
      <c r="ZR19" s="28"/>
      <c r="ZS19" s="28"/>
      <c r="ZT19" s="28"/>
      <c r="ZU19" s="28"/>
      <c r="ZV19" s="28"/>
      <c r="ZW19" s="28"/>
      <c r="ZX19" s="28"/>
      <c r="ZY19" s="28"/>
      <c r="ZZ19" s="28"/>
      <c r="AAA19" s="28"/>
      <c r="AAB19" s="28"/>
      <c r="AAC19" s="28"/>
      <c r="AAD19" s="28"/>
      <c r="AAE19" s="28"/>
      <c r="AAF19" s="28"/>
      <c r="AAG19" s="28"/>
      <c r="AAH19" s="28"/>
      <c r="AAI19" s="28"/>
      <c r="AAJ19" s="28"/>
      <c r="AAK19" s="28"/>
      <c r="AAL19" s="28"/>
      <c r="AAM19" s="28"/>
      <c r="AAN19" s="28"/>
      <c r="AAO19" s="28"/>
      <c r="AAP19" s="28"/>
      <c r="AAQ19" s="28"/>
      <c r="AAR19" s="28"/>
      <c r="AAS19" s="28"/>
      <c r="AAT19" s="28"/>
      <c r="AAU19" s="28"/>
      <c r="AAV19" s="28"/>
      <c r="AAW19" s="28"/>
      <c r="AAX19" s="28"/>
      <c r="AAY19" s="28"/>
      <c r="AAZ19" s="28"/>
      <c r="ABA19" s="28"/>
      <c r="ABB19" s="28"/>
      <c r="ABC19" s="28"/>
      <c r="ABD19" s="28"/>
      <c r="ABE19" s="28"/>
      <c r="ABF19" s="28"/>
      <c r="ABG19" s="28"/>
      <c r="ABH19" s="28"/>
      <c r="ABI19" s="28"/>
      <c r="ABJ19" s="28"/>
      <c r="ABK19" s="28"/>
      <c r="ABL19" s="28"/>
      <c r="ABM19" s="28"/>
      <c r="ABN19" s="28"/>
      <c r="ABO19" s="28"/>
      <c r="ABP19" s="28"/>
      <c r="ABQ19" s="28"/>
      <c r="ABR19" s="28"/>
      <c r="ABS19" s="28"/>
      <c r="ABT19" s="28"/>
      <c r="ABU19" s="28"/>
      <c r="ABV19" s="28"/>
      <c r="ABW19" s="28"/>
      <c r="ABX19" s="28"/>
      <c r="ABY19" s="28"/>
      <c r="ABZ19" s="28"/>
      <c r="ACA19" s="28"/>
      <c r="ACB19" s="28"/>
      <c r="ACC19" s="28"/>
      <c r="ACD19" s="28"/>
      <c r="ACE19" s="28"/>
      <c r="ACF19" s="28"/>
      <c r="ACG19" s="28"/>
      <c r="ACH19" s="28"/>
      <c r="ACI19" s="28"/>
      <c r="ACJ19" s="28"/>
      <c r="ACK19" s="28"/>
      <c r="ACL19" s="28"/>
      <c r="ACM19" s="28"/>
      <c r="ACN19" s="28"/>
      <c r="ACO19" s="28"/>
      <c r="ACP19" s="28"/>
      <c r="ACQ19" s="28"/>
      <c r="ACR19" s="28"/>
      <c r="ACS19" s="28"/>
      <c r="ACT19" s="28"/>
      <c r="ACU19" s="28"/>
      <c r="ACV19" s="28"/>
      <c r="ACW19" s="28"/>
      <c r="ACX19" s="28"/>
      <c r="ACY19" s="28"/>
      <c r="ACZ19" s="28"/>
      <c r="ADA19" s="28"/>
      <c r="ADB19" s="28"/>
      <c r="ADC19" s="28"/>
      <c r="ADD19" s="28"/>
      <c r="ADE19" s="28"/>
      <c r="ADF19" s="28"/>
      <c r="ADG19" s="28"/>
      <c r="ADH19" s="28"/>
      <c r="ADI19" s="28"/>
      <c r="ADJ19" s="28"/>
      <c r="ADK19" s="28"/>
      <c r="ADL19" s="28"/>
      <c r="ADM19" s="28"/>
      <c r="ADN19" s="28"/>
      <c r="ADO19" s="28"/>
      <c r="ADP19" s="28"/>
      <c r="ADQ19" s="28"/>
      <c r="ADR19" s="28"/>
      <c r="ADS19" s="28"/>
      <c r="ADT19" s="28"/>
      <c r="ADU19" s="28"/>
      <c r="ADV19" s="28"/>
      <c r="ADW19" s="28"/>
      <c r="ADX19" s="28"/>
      <c r="ADY19" s="28"/>
      <c r="ADZ19" s="28"/>
      <c r="AEA19" s="28"/>
      <c r="AEB19" s="28"/>
      <c r="AEC19" s="28"/>
      <c r="AED19" s="28"/>
      <c r="AEE19" s="28"/>
      <c r="AEF19" s="28"/>
      <c r="AEG19" s="28"/>
      <c r="AEH19" s="28"/>
      <c r="AEI19" s="28"/>
      <c r="AEJ19" s="28"/>
      <c r="AEK19" s="28"/>
      <c r="AEL19" s="28"/>
      <c r="AEM19" s="28"/>
      <c r="AEN19" s="28"/>
      <c r="AEO19" s="28"/>
      <c r="AEP19" s="28"/>
      <c r="AEQ19" s="28"/>
      <c r="AER19" s="28"/>
      <c r="AES19" s="28"/>
      <c r="AET19" s="28"/>
      <c r="AEU19" s="28"/>
      <c r="AEV19" s="28"/>
      <c r="AEW19" s="28"/>
      <c r="AEX19" s="28"/>
      <c r="AEY19" s="28"/>
      <c r="AEZ19" s="28"/>
      <c r="AFA19" s="28"/>
      <c r="AFB19" s="28"/>
      <c r="AFC19" s="28"/>
      <c r="AFD19" s="28"/>
      <c r="AFE19" s="28"/>
      <c r="AFF19" s="28"/>
      <c r="AFG19" s="28"/>
      <c r="AFH19" s="28"/>
      <c r="AFI19" s="28"/>
      <c r="AFJ19" s="28"/>
      <c r="AFK19" s="28"/>
      <c r="AFL19" s="28"/>
      <c r="AFM19" s="28"/>
      <c r="AFN19" s="28"/>
      <c r="AFO19" s="28"/>
      <c r="AFP19" s="28"/>
      <c r="AFQ19" s="28"/>
      <c r="AFR19" s="28"/>
      <c r="AFS19" s="28"/>
      <c r="AFT19" s="28"/>
      <c r="AFU19" s="28"/>
      <c r="AFV19" s="28"/>
      <c r="AFW19" s="28"/>
      <c r="AFX19" s="28"/>
      <c r="AFY19" s="28"/>
      <c r="AFZ19" s="28"/>
      <c r="AGA19" s="28"/>
      <c r="AGB19" s="28"/>
      <c r="AGC19" s="28"/>
      <c r="AGD19" s="28"/>
      <c r="AGE19" s="28"/>
      <c r="AGF19" s="28"/>
      <c r="AGG19" s="28"/>
      <c r="AGH19" s="28"/>
      <c r="AGI19" s="28"/>
      <c r="AGJ19" s="28"/>
      <c r="AGK19" s="28"/>
      <c r="AGL19" s="28"/>
      <c r="AGM19" s="28"/>
      <c r="AGN19" s="28"/>
      <c r="AGO19" s="28"/>
      <c r="AGP19" s="28"/>
      <c r="AGQ19" s="28"/>
      <c r="AGR19" s="28"/>
      <c r="AGS19" s="28"/>
      <c r="AGT19" s="28"/>
      <c r="AGU19" s="28"/>
      <c r="AGV19" s="28"/>
      <c r="AGW19" s="28"/>
      <c r="AGX19" s="28"/>
      <c r="AGY19" s="28"/>
      <c r="AGZ19" s="28"/>
      <c r="AHA19" s="28"/>
      <c r="AHB19" s="28"/>
      <c r="AHC19" s="28"/>
      <c r="AHD19" s="28"/>
      <c r="AHE19" s="28"/>
      <c r="AHF19" s="28"/>
      <c r="AHG19" s="28"/>
      <c r="AHH19" s="28"/>
      <c r="AHI19" s="28"/>
      <c r="AHJ19" s="28"/>
      <c r="AHK19" s="28"/>
      <c r="AHL19" s="28"/>
      <c r="AHM19" s="28"/>
      <c r="AHN19" s="28"/>
      <c r="AHO19" s="28"/>
      <c r="AHP19" s="28"/>
      <c r="AHQ19" s="28"/>
      <c r="AHR19" s="28"/>
      <c r="AHS19" s="28"/>
      <c r="AHT19" s="28"/>
      <c r="AHU19" s="28"/>
      <c r="AHV19" s="28"/>
      <c r="AHW19" s="28"/>
      <c r="AHX19" s="28"/>
      <c r="AHY19" s="28"/>
      <c r="AHZ19" s="28"/>
      <c r="AIA19" s="28"/>
      <c r="AIB19" s="28"/>
      <c r="AIC19" s="28"/>
      <c r="AID19" s="28"/>
      <c r="AIE19" s="28"/>
      <c r="AIF19" s="28"/>
      <c r="AIG19" s="28"/>
      <c r="AIH19" s="28"/>
      <c r="AII19" s="28"/>
      <c r="AIJ19" s="28"/>
      <c r="AIK19" s="28"/>
      <c r="AIL19" s="28"/>
      <c r="AIM19" s="28"/>
      <c r="AIN19" s="28"/>
      <c r="AIO19" s="28"/>
      <c r="AIP19" s="28"/>
      <c r="AIQ19" s="28"/>
      <c r="AIR19" s="28"/>
      <c r="AIS19" s="28"/>
      <c r="AIT19" s="28"/>
      <c r="AIU19" s="28"/>
      <c r="AIV19" s="28"/>
      <c r="AIW19" s="28"/>
      <c r="AIX19" s="28"/>
      <c r="AIY19" s="28"/>
      <c r="AIZ19" s="28"/>
      <c r="AJA19" s="28"/>
      <c r="AJB19" s="28"/>
      <c r="AJC19" s="28"/>
      <c r="AJD19" s="28"/>
      <c r="AJE19" s="28"/>
      <c r="AJF19" s="28"/>
      <c r="AJG19" s="28"/>
      <c r="AJH19" s="28"/>
      <c r="AJI19" s="28"/>
      <c r="AJJ19" s="28"/>
      <c r="AJK19" s="28"/>
      <c r="AJL19" s="28"/>
      <c r="AJM19" s="28"/>
      <c r="AJN19" s="28"/>
      <c r="AJO19" s="28"/>
      <c r="AJP19" s="28"/>
      <c r="AJQ19" s="28"/>
      <c r="AJR19" s="28"/>
      <c r="AJS19" s="28"/>
      <c r="AJT19" s="28"/>
      <c r="AJU19" s="28"/>
      <c r="AJV19" s="28"/>
      <c r="AJW19" s="28"/>
      <c r="AJX19" s="28"/>
      <c r="AJY19" s="28"/>
      <c r="AJZ19" s="28"/>
      <c r="AKA19" s="28"/>
      <c r="AKB19" s="28"/>
      <c r="AKC19" s="28"/>
      <c r="AKD19" s="28"/>
      <c r="AKE19" s="28"/>
      <c r="AKF19" s="28"/>
      <c r="AKG19" s="28"/>
      <c r="AKH19" s="28"/>
      <c r="AKI19" s="28"/>
      <c r="AKJ19" s="28"/>
      <c r="AKK19" s="28"/>
      <c r="AKL19" s="28"/>
      <c r="AKM19" s="28"/>
      <c r="AKN19" s="28"/>
      <c r="AKO19" s="28"/>
      <c r="AKP19" s="28"/>
      <c r="AKQ19" s="28"/>
      <c r="AKR19" s="28"/>
      <c r="AKS19" s="28"/>
      <c r="AKT19" s="28"/>
      <c r="AKU19" s="28"/>
      <c r="AKV19" s="28"/>
      <c r="AKW19" s="28"/>
      <c r="AKX19" s="28"/>
      <c r="AKY19" s="28"/>
      <c r="AKZ19" s="28"/>
      <c r="ALA19" s="28"/>
      <c r="ALB19" s="28"/>
      <c r="ALC19" s="28"/>
      <c r="ALD19" s="28"/>
      <c r="ALE19" s="28"/>
      <c r="ALF19" s="28"/>
      <c r="ALG19" s="28"/>
      <c r="ALH19" s="28"/>
      <c r="ALI19" s="28"/>
      <c r="ALJ19" s="28"/>
      <c r="ALK19" s="28"/>
      <c r="ALL19" s="28"/>
      <c r="ALM19" s="28"/>
      <c r="ALN19" s="28"/>
      <c r="ALO19" s="28"/>
      <c r="ALP19" s="28"/>
      <c r="ALQ19" s="28"/>
      <c r="ALR19" s="28"/>
      <c r="ALS19" s="28"/>
      <c r="ALT19" s="28"/>
      <c r="ALU19" s="28"/>
      <c r="ALV19" s="28"/>
      <c r="ALW19" s="28"/>
      <c r="ALX19" s="28"/>
      <c r="ALY19" s="28"/>
      <c r="ALZ19" s="28"/>
      <c r="AMA19" s="28"/>
      <c r="AMB19" s="28"/>
      <c r="AMC19" s="28"/>
      <c r="AMD19" s="28"/>
      <c r="AME19" s="28"/>
      <c r="AMF19" s="28"/>
      <c r="AMG19" s="28"/>
      <c r="AMH19" s="28"/>
      <c r="AMI19" s="28"/>
      <c r="AMJ19" s="28"/>
    </row>
    <row r="20" spans="1:1024" s="29" customFormat="1" ht="30" customHeight="1">
      <c r="A20" s="28"/>
      <c r="B20" s="28"/>
      <c r="C20" s="63">
        <v>1</v>
      </c>
      <c r="D20" s="28"/>
      <c r="E20" s="184" t="s">
        <v>147</v>
      </c>
      <c r="F20" s="185"/>
      <c r="G20" s="186"/>
      <c r="H20" s="43"/>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c r="NM20" s="28"/>
      <c r="NN20" s="28"/>
      <c r="NO20" s="28"/>
      <c r="NP20" s="28"/>
      <c r="NQ20" s="28"/>
      <c r="NR20" s="28"/>
      <c r="NS20" s="28"/>
      <c r="NT20" s="28"/>
      <c r="NU20" s="28"/>
      <c r="NV20" s="28"/>
      <c r="NW20" s="28"/>
      <c r="NX20" s="28"/>
      <c r="NY20" s="28"/>
      <c r="NZ20" s="28"/>
      <c r="OA20" s="28"/>
      <c r="OB20" s="28"/>
      <c r="OC20" s="28"/>
      <c r="OD20" s="28"/>
      <c r="OE20" s="28"/>
      <c r="OF20" s="28"/>
      <c r="OG20" s="28"/>
      <c r="OH20" s="28"/>
      <c r="OI20" s="28"/>
      <c r="OJ20" s="28"/>
      <c r="OK20" s="28"/>
      <c r="OL20" s="28"/>
      <c r="OM20" s="28"/>
      <c r="ON20" s="28"/>
      <c r="OO20" s="28"/>
      <c r="OP20" s="28"/>
      <c r="OQ20" s="28"/>
      <c r="OR20" s="28"/>
      <c r="OS20" s="28"/>
      <c r="OT20" s="28"/>
      <c r="OU20" s="28"/>
      <c r="OV20" s="28"/>
      <c r="OW20" s="28"/>
      <c r="OX20" s="28"/>
      <c r="OY20" s="28"/>
      <c r="OZ20" s="28"/>
      <c r="PA20" s="28"/>
      <c r="PB20" s="28"/>
      <c r="PC20" s="28"/>
      <c r="PD20" s="28"/>
      <c r="PE20" s="28"/>
      <c r="PF20" s="28"/>
      <c r="PG20" s="28"/>
      <c r="PH20" s="28"/>
      <c r="PI20" s="28"/>
      <c r="PJ20" s="28"/>
      <c r="PK20" s="28"/>
      <c r="PL20" s="28"/>
      <c r="PM20" s="28"/>
      <c r="PN20" s="28"/>
      <c r="PO20" s="28"/>
      <c r="PP20" s="28"/>
      <c r="PQ20" s="28"/>
      <c r="PR20" s="28"/>
      <c r="PS20" s="28"/>
      <c r="PT20" s="28"/>
      <c r="PU20" s="28"/>
      <c r="PV20" s="28"/>
      <c r="PW20" s="28"/>
      <c r="PX20" s="28"/>
      <c r="PY20" s="28"/>
      <c r="PZ20" s="28"/>
      <c r="QA20" s="28"/>
      <c r="QB20" s="28"/>
      <c r="QC20" s="28"/>
      <c r="QD20" s="28"/>
      <c r="QE20" s="28"/>
      <c r="QF20" s="28"/>
      <c r="QG20" s="28"/>
      <c r="QH20" s="28"/>
      <c r="QI20" s="28"/>
      <c r="QJ20" s="28"/>
      <c r="QK20" s="28"/>
      <c r="QL20" s="28"/>
      <c r="QM20" s="28"/>
      <c r="QN20" s="28"/>
      <c r="QO20" s="28"/>
      <c r="QP20" s="28"/>
      <c r="QQ20" s="28"/>
      <c r="QR20" s="28"/>
      <c r="QS20" s="28"/>
      <c r="QT20" s="28"/>
      <c r="QU20" s="28"/>
      <c r="QV20" s="28"/>
      <c r="QW20" s="28"/>
      <c r="QX20" s="28"/>
      <c r="QY20" s="28"/>
      <c r="QZ20" s="28"/>
      <c r="RA20" s="28"/>
      <c r="RB20" s="28"/>
      <c r="RC20" s="28"/>
      <c r="RD20" s="28"/>
      <c r="RE20" s="28"/>
      <c r="RF20" s="28"/>
      <c r="RG20" s="28"/>
      <c r="RH20" s="28"/>
      <c r="RI20" s="28"/>
      <c r="RJ20" s="28"/>
      <c r="RK20" s="28"/>
      <c r="RL20" s="28"/>
      <c r="RM20" s="28"/>
      <c r="RN20" s="28"/>
      <c r="RO20" s="28"/>
      <c r="RP20" s="28"/>
      <c r="RQ20" s="28"/>
      <c r="RR20" s="28"/>
      <c r="RS20" s="28"/>
      <c r="RT20" s="28"/>
      <c r="RU20" s="28"/>
      <c r="RV20" s="28"/>
      <c r="RW20" s="28"/>
      <c r="RX20" s="28"/>
      <c r="RY20" s="28"/>
      <c r="RZ20" s="28"/>
      <c r="SA20" s="28"/>
      <c r="SB20" s="28"/>
      <c r="SC20" s="28"/>
      <c r="SD20" s="28"/>
      <c r="SE20" s="28"/>
      <c r="SF20" s="28"/>
      <c r="SG20" s="28"/>
      <c r="SH20" s="28"/>
      <c r="SI20" s="28"/>
      <c r="SJ20" s="28"/>
      <c r="SK20" s="28"/>
      <c r="SL20" s="28"/>
      <c r="SM20" s="28"/>
      <c r="SN20" s="28"/>
      <c r="SO20" s="28"/>
      <c r="SP20" s="28"/>
      <c r="SQ20" s="28"/>
      <c r="SR20" s="28"/>
      <c r="SS20" s="28"/>
      <c r="ST20" s="28"/>
      <c r="SU20" s="28"/>
      <c r="SV20" s="28"/>
      <c r="SW20" s="28"/>
      <c r="SX20" s="28"/>
      <c r="SY20" s="28"/>
      <c r="SZ20" s="28"/>
      <c r="TA20" s="28"/>
      <c r="TB20" s="28"/>
      <c r="TC20" s="28"/>
      <c r="TD20" s="28"/>
      <c r="TE20" s="28"/>
      <c r="TF20" s="28"/>
      <c r="TG20" s="28"/>
      <c r="TH20" s="28"/>
      <c r="TI20" s="28"/>
      <c r="TJ20" s="28"/>
      <c r="TK20" s="28"/>
      <c r="TL20" s="28"/>
      <c r="TM20" s="28"/>
      <c r="TN20" s="28"/>
      <c r="TO20" s="28"/>
      <c r="TP20" s="28"/>
      <c r="TQ20" s="28"/>
      <c r="TR20" s="28"/>
      <c r="TS20" s="28"/>
      <c r="TT20" s="28"/>
      <c r="TU20" s="28"/>
      <c r="TV20" s="28"/>
      <c r="TW20" s="28"/>
      <c r="TX20" s="28"/>
      <c r="TY20" s="28"/>
      <c r="TZ20" s="28"/>
      <c r="UA20" s="28"/>
      <c r="UB20" s="28"/>
      <c r="UC20" s="28"/>
      <c r="UD20" s="28"/>
      <c r="UE20" s="28"/>
      <c r="UF20" s="28"/>
      <c r="UG20" s="28"/>
      <c r="UH20" s="28"/>
      <c r="UI20" s="28"/>
      <c r="UJ20" s="28"/>
      <c r="UK20" s="28"/>
      <c r="UL20" s="28"/>
      <c r="UM20" s="28"/>
      <c r="UN20" s="28"/>
      <c r="UO20" s="28"/>
      <c r="UP20" s="28"/>
      <c r="UQ20" s="28"/>
      <c r="UR20" s="28"/>
      <c r="US20" s="28"/>
      <c r="UT20" s="28"/>
      <c r="UU20" s="28"/>
      <c r="UV20" s="28"/>
      <c r="UW20" s="28"/>
      <c r="UX20" s="28"/>
      <c r="UY20" s="28"/>
      <c r="UZ20" s="28"/>
      <c r="VA20" s="28"/>
      <c r="VB20" s="28"/>
      <c r="VC20" s="28"/>
      <c r="VD20" s="28"/>
      <c r="VE20" s="28"/>
      <c r="VF20" s="28"/>
      <c r="VG20" s="28"/>
      <c r="VH20" s="28"/>
      <c r="VI20" s="28"/>
      <c r="VJ20" s="28"/>
      <c r="VK20" s="28"/>
      <c r="VL20" s="28"/>
      <c r="VM20" s="28"/>
      <c r="VN20" s="28"/>
      <c r="VO20" s="28"/>
      <c r="VP20" s="28"/>
      <c r="VQ20" s="28"/>
      <c r="VR20" s="28"/>
      <c r="VS20" s="28"/>
      <c r="VT20" s="28"/>
      <c r="VU20" s="28"/>
      <c r="VV20" s="28"/>
      <c r="VW20" s="28"/>
      <c r="VX20" s="28"/>
      <c r="VY20" s="28"/>
      <c r="VZ20" s="28"/>
      <c r="WA20" s="28"/>
      <c r="WB20" s="28"/>
      <c r="WC20" s="28"/>
      <c r="WD20" s="28"/>
      <c r="WE20" s="28"/>
      <c r="WF20" s="28"/>
      <c r="WG20" s="28"/>
      <c r="WH20" s="28"/>
      <c r="WI20" s="28"/>
      <c r="WJ20" s="28"/>
      <c r="WK20" s="28"/>
      <c r="WL20" s="28"/>
      <c r="WM20" s="28"/>
      <c r="WN20" s="28"/>
      <c r="WO20" s="28"/>
      <c r="WP20" s="28"/>
      <c r="WQ20" s="28"/>
      <c r="WR20" s="28"/>
      <c r="WS20" s="28"/>
      <c r="WT20" s="28"/>
      <c r="WU20" s="28"/>
      <c r="WV20" s="28"/>
      <c r="WW20" s="28"/>
      <c r="WX20" s="28"/>
      <c r="WY20" s="28"/>
      <c r="WZ20" s="28"/>
      <c r="XA20" s="28"/>
      <c r="XB20" s="28"/>
      <c r="XC20" s="28"/>
      <c r="XD20" s="28"/>
      <c r="XE20" s="28"/>
      <c r="XF20" s="28"/>
      <c r="XG20" s="28"/>
      <c r="XH20" s="28"/>
      <c r="XI20" s="28"/>
      <c r="XJ20" s="28"/>
      <c r="XK20" s="28"/>
      <c r="XL20" s="28"/>
      <c r="XM20" s="28"/>
      <c r="XN20" s="28"/>
      <c r="XO20" s="28"/>
      <c r="XP20" s="28"/>
      <c r="XQ20" s="28"/>
      <c r="XR20" s="28"/>
      <c r="XS20" s="28"/>
      <c r="XT20" s="28"/>
      <c r="XU20" s="28"/>
      <c r="XV20" s="28"/>
      <c r="XW20" s="28"/>
      <c r="XX20" s="28"/>
      <c r="XY20" s="28"/>
      <c r="XZ20" s="28"/>
      <c r="YA20" s="28"/>
      <c r="YB20" s="28"/>
      <c r="YC20" s="28"/>
      <c r="YD20" s="28"/>
      <c r="YE20" s="28"/>
      <c r="YF20" s="28"/>
      <c r="YG20" s="28"/>
      <c r="YH20" s="28"/>
      <c r="YI20" s="28"/>
      <c r="YJ20" s="28"/>
      <c r="YK20" s="28"/>
      <c r="YL20" s="28"/>
      <c r="YM20" s="28"/>
      <c r="YN20" s="28"/>
      <c r="YO20" s="28"/>
      <c r="YP20" s="28"/>
      <c r="YQ20" s="28"/>
      <c r="YR20" s="28"/>
      <c r="YS20" s="28"/>
      <c r="YT20" s="28"/>
      <c r="YU20" s="28"/>
      <c r="YV20" s="28"/>
      <c r="YW20" s="28"/>
      <c r="YX20" s="28"/>
      <c r="YY20" s="28"/>
      <c r="YZ20" s="28"/>
      <c r="ZA20" s="28"/>
      <c r="ZB20" s="28"/>
      <c r="ZC20" s="28"/>
      <c r="ZD20" s="28"/>
      <c r="ZE20" s="28"/>
      <c r="ZF20" s="28"/>
      <c r="ZG20" s="28"/>
      <c r="ZH20" s="28"/>
      <c r="ZI20" s="28"/>
      <c r="ZJ20" s="28"/>
      <c r="ZK20" s="28"/>
      <c r="ZL20" s="28"/>
      <c r="ZM20" s="28"/>
      <c r="ZN20" s="28"/>
      <c r="ZO20" s="28"/>
      <c r="ZP20" s="28"/>
      <c r="ZQ20" s="28"/>
      <c r="ZR20" s="28"/>
      <c r="ZS20" s="28"/>
      <c r="ZT20" s="28"/>
      <c r="ZU20" s="28"/>
      <c r="ZV20" s="28"/>
      <c r="ZW20" s="28"/>
      <c r="ZX20" s="28"/>
      <c r="ZY20" s="28"/>
      <c r="ZZ20" s="28"/>
      <c r="AAA20" s="28"/>
      <c r="AAB20" s="28"/>
      <c r="AAC20" s="28"/>
      <c r="AAD20" s="28"/>
      <c r="AAE20" s="28"/>
      <c r="AAF20" s="28"/>
      <c r="AAG20" s="28"/>
      <c r="AAH20" s="28"/>
      <c r="AAI20" s="28"/>
      <c r="AAJ20" s="28"/>
      <c r="AAK20" s="28"/>
      <c r="AAL20" s="28"/>
      <c r="AAM20" s="28"/>
      <c r="AAN20" s="28"/>
      <c r="AAO20" s="28"/>
      <c r="AAP20" s="28"/>
      <c r="AAQ20" s="28"/>
      <c r="AAR20" s="28"/>
      <c r="AAS20" s="28"/>
      <c r="AAT20" s="28"/>
      <c r="AAU20" s="28"/>
      <c r="AAV20" s="28"/>
      <c r="AAW20" s="28"/>
      <c r="AAX20" s="28"/>
      <c r="AAY20" s="28"/>
      <c r="AAZ20" s="28"/>
      <c r="ABA20" s="28"/>
      <c r="ABB20" s="28"/>
      <c r="ABC20" s="28"/>
      <c r="ABD20" s="28"/>
      <c r="ABE20" s="28"/>
      <c r="ABF20" s="28"/>
      <c r="ABG20" s="28"/>
      <c r="ABH20" s="28"/>
      <c r="ABI20" s="28"/>
      <c r="ABJ20" s="28"/>
      <c r="ABK20" s="28"/>
      <c r="ABL20" s="28"/>
      <c r="ABM20" s="28"/>
      <c r="ABN20" s="28"/>
      <c r="ABO20" s="28"/>
      <c r="ABP20" s="28"/>
      <c r="ABQ20" s="28"/>
      <c r="ABR20" s="28"/>
      <c r="ABS20" s="28"/>
      <c r="ABT20" s="28"/>
      <c r="ABU20" s="28"/>
      <c r="ABV20" s="28"/>
      <c r="ABW20" s="28"/>
      <c r="ABX20" s="28"/>
      <c r="ABY20" s="28"/>
      <c r="ABZ20" s="28"/>
      <c r="ACA20" s="28"/>
      <c r="ACB20" s="28"/>
      <c r="ACC20" s="28"/>
      <c r="ACD20" s="28"/>
      <c r="ACE20" s="28"/>
      <c r="ACF20" s="28"/>
      <c r="ACG20" s="28"/>
      <c r="ACH20" s="28"/>
      <c r="ACI20" s="28"/>
      <c r="ACJ20" s="28"/>
      <c r="ACK20" s="28"/>
      <c r="ACL20" s="28"/>
      <c r="ACM20" s="28"/>
      <c r="ACN20" s="28"/>
      <c r="ACO20" s="28"/>
      <c r="ACP20" s="28"/>
      <c r="ACQ20" s="28"/>
      <c r="ACR20" s="28"/>
      <c r="ACS20" s="28"/>
      <c r="ACT20" s="28"/>
      <c r="ACU20" s="28"/>
      <c r="ACV20" s="28"/>
      <c r="ACW20" s="28"/>
      <c r="ACX20" s="28"/>
      <c r="ACY20" s="28"/>
      <c r="ACZ20" s="28"/>
      <c r="ADA20" s="28"/>
      <c r="ADB20" s="28"/>
      <c r="ADC20" s="28"/>
      <c r="ADD20" s="28"/>
      <c r="ADE20" s="28"/>
      <c r="ADF20" s="28"/>
      <c r="ADG20" s="28"/>
      <c r="ADH20" s="28"/>
      <c r="ADI20" s="28"/>
      <c r="ADJ20" s="28"/>
      <c r="ADK20" s="28"/>
      <c r="ADL20" s="28"/>
      <c r="ADM20" s="28"/>
      <c r="ADN20" s="28"/>
      <c r="ADO20" s="28"/>
      <c r="ADP20" s="28"/>
      <c r="ADQ20" s="28"/>
      <c r="ADR20" s="28"/>
      <c r="ADS20" s="28"/>
      <c r="ADT20" s="28"/>
      <c r="ADU20" s="28"/>
      <c r="ADV20" s="28"/>
      <c r="ADW20" s="28"/>
      <c r="ADX20" s="28"/>
      <c r="ADY20" s="28"/>
      <c r="ADZ20" s="28"/>
      <c r="AEA20" s="28"/>
      <c r="AEB20" s="28"/>
      <c r="AEC20" s="28"/>
      <c r="AED20" s="28"/>
      <c r="AEE20" s="28"/>
      <c r="AEF20" s="28"/>
      <c r="AEG20" s="28"/>
      <c r="AEH20" s="28"/>
      <c r="AEI20" s="28"/>
      <c r="AEJ20" s="28"/>
      <c r="AEK20" s="28"/>
      <c r="AEL20" s="28"/>
      <c r="AEM20" s="28"/>
      <c r="AEN20" s="28"/>
      <c r="AEO20" s="28"/>
      <c r="AEP20" s="28"/>
      <c r="AEQ20" s="28"/>
      <c r="AER20" s="28"/>
      <c r="AES20" s="28"/>
      <c r="AET20" s="28"/>
      <c r="AEU20" s="28"/>
      <c r="AEV20" s="28"/>
      <c r="AEW20" s="28"/>
      <c r="AEX20" s="28"/>
      <c r="AEY20" s="28"/>
      <c r="AEZ20" s="28"/>
      <c r="AFA20" s="28"/>
      <c r="AFB20" s="28"/>
      <c r="AFC20" s="28"/>
      <c r="AFD20" s="28"/>
      <c r="AFE20" s="28"/>
      <c r="AFF20" s="28"/>
      <c r="AFG20" s="28"/>
      <c r="AFH20" s="28"/>
      <c r="AFI20" s="28"/>
      <c r="AFJ20" s="28"/>
      <c r="AFK20" s="28"/>
      <c r="AFL20" s="28"/>
      <c r="AFM20" s="28"/>
      <c r="AFN20" s="28"/>
      <c r="AFO20" s="28"/>
      <c r="AFP20" s="28"/>
      <c r="AFQ20" s="28"/>
      <c r="AFR20" s="28"/>
      <c r="AFS20" s="28"/>
      <c r="AFT20" s="28"/>
      <c r="AFU20" s="28"/>
      <c r="AFV20" s="28"/>
      <c r="AFW20" s="28"/>
      <c r="AFX20" s="28"/>
      <c r="AFY20" s="28"/>
      <c r="AFZ20" s="28"/>
      <c r="AGA20" s="28"/>
      <c r="AGB20" s="28"/>
      <c r="AGC20" s="28"/>
      <c r="AGD20" s="28"/>
      <c r="AGE20" s="28"/>
      <c r="AGF20" s="28"/>
      <c r="AGG20" s="28"/>
      <c r="AGH20" s="28"/>
      <c r="AGI20" s="28"/>
      <c r="AGJ20" s="28"/>
      <c r="AGK20" s="28"/>
      <c r="AGL20" s="28"/>
      <c r="AGM20" s="28"/>
      <c r="AGN20" s="28"/>
      <c r="AGO20" s="28"/>
      <c r="AGP20" s="28"/>
      <c r="AGQ20" s="28"/>
      <c r="AGR20" s="28"/>
      <c r="AGS20" s="28"/>
      <c r="AGT20" s="28"/>
      <c r="AGU20" s="28"/>
      <c r="AGV20" s="28"/>
      <c r="AGW20" s="28"/>
      <c r="AGX20" s="28"/>
      <c r="AGY20" s="28"/>
      <c r="AGZ20" s="28"/>
      <c r="AHA20" s="28"/>
      <c r="AHB20" s="28"/>
      <c r="AHC20" s="28"/>
      <c r="AHD20" s="28"/>
      <c r="AHE20" s="28"/>
      <c r="AHF20" s="28"/>
      <c r="AHG20" s="28"/>
      <c r="AHH20" s="28"/>
      <c r="AHI20" s="28"/>
      <c r="AHJ20" s="28"/>
      <c r="AHK20" s="28"/>
      <c r="AHL20" s="28"/>
      <c r="AHM20" s="28"/>
      <c r="AHN20" s="28"/>
      <c r="AHO20" s="28"/>
      <c r="AHP20" s="28"/>
      <c r="AHQ20" s="28"/>
      <c r="AHR20" s="28"/>
      <c r="AHS20" s="28"/>
      <c r="AHT20" s="28"/>
      <c r="AHU20" s="28"/>
      <c r="AHV20" s="28"/>
      <c r="AHW20" s="28"/>
      <c r="AHX20" s="28"/>
      <c r="AHY20" s="28"/>
      <c r="AHZ20" s="28"/>
      <c r="AIA20" s="28"/>
      <c r="AIB20" s="28"/>
      <c r="AIC20" s="28"/>
      <c r="AID20" s="28"/>
      <c r="AIE20" s="28"/>
      <c r="AIF20" s="28"/>
      <c r="AIG20" s="28"/>
      <c r="AIH20" s="28"/>
      <c r="AII20" s="28"/>
      <c r="AIJ20" s="28"/>
      <c r="AIK20" s="28"/>
      <c r="AIL20" s="28"/>
      <c r="AIM20" s="28"/>
      <c r="AIN20" s="28"/>
      <c r="AIO20" s="28"/>
      <c r="AIP20" s="28"/>
      <c r="AIQ20" s="28"/>
      <c r="AIR20" s="28"/>
      <c r="AIS20" s="28"/>
      <c r="AIT20" s="28"/>
      <c r="AIU20" s="28"/>
      <c r="AIV20" s="28"/>
      <c r="AIW20" s="28"/>
      <c r="AIX20" s="28"/>
      <c r="AIY20" s="28"/>
      <c r="AIZ20" s="28"/>
      <c r="AJA20" s="28"/>
      <c r="AJB20" s="28"/>
      <c r="AJC20" s="28"/>
      <c r="AJD20" s="28"/>
      <c r="AJE20" s="28"/>
      <c r="AJF20" s="28"/>
      <c r="AJG20" s="28"/>
      <c r="AJH20" s="28"/>
      <c r="AJI20" s="28"/>
      <c r="AJJ20" s="28"/>
      <c r="AJK20" s="28"/>
      <c r="AJL20" s="28"/>
      <c r="AJM20" s="28"/>
      <c r="AJN20" s="28"/>
      <c r="AJO20" s="28"/>
      <c r="AJP20" s="28"/>
      <c r="AJQ20" s="28"/>
      <c r="AJR20" s="28"/>
      <c r="AJS20" s="28"/>
      <c r="AJT20" s="28"/>
      <c r="AJU20" s="28"/>
      <c r="AJV20" s="28"/>
      <c r="AJW20" s="28"/>
      <c r="AJX20" s="28"/>
      <c r="AJY20" s="28"/>
      <c r="AJZ20" s="28"/>
      <c r="AKA20" s="28"/>
      <c r="AKB20" s="28"/>
      <c r="AKC20" s="28"/>
      <c r="AKD20" s="28"/>
      <c r="AKE20" s="28"/>
      <c r="AKF20" s="28"/>
      <c r="AKG20" s="28"/>
      <c r="AKH20" s="28"/>
      <c r="AKI20" s="28"/>
      <c r="AKJ20" s="28"/>
      <c r="AKK20" s="28"/>
      <c r="AKL20" s="28"/>
      <c r="AKM20" s="28"/>
      <c r="AKN20" s="28"/>
      <c r="AKO20" s="28"/>
      <c r="AKP20" s="28"/>
      <c r="AKQ20" s="28"/>
      <c r="AKR20" s="28"/>
      <c r="AKS20" s="28"/>
      <c r="AKT20" s="28"/>
      <c r="AKU20" s="28"/>
      <c r="AKV20" s="28"/>
      <c r="AKW20" s="28"/>
      <c r="AKX20" s="28"/>
      <c r="AKY20" s="28"/>
      <c r="AKZ20" s="28"/>
      <c r="ALA20" s="28"/>
      <c r="ALB20" s="28"/>
      <c r="ALC20" s="28"/>
      <c r="ALD20" s="28"/>
      <c r="ALE20" s="28"/>
      <c r="ALF20" s="28"/>
      <c r="ALG20" s="28"/>
      <c r="ALH20" s="28"/>
      <c r="ALI20" s="28"/>
      <c r="ALJ20" s="28"/>
      <c r="ALK20" s="28"/>
      <c r="ALL20" s="28"/>
      <c r="ALM20" s="28"/>
      <c r="ALN20" s="28"/>
      <c r="ALO20" s="28"/>
      <c r="ALP20" s="28"/>
      <c r="ALQ20" s="28"/>
      <c r="ALR20" s="28"/>
      <c r="ALS20" s="28"/>
      <c r="ALT20" s="28"/>
      <c r="ALU20" s="28"/>
      <c r="ALV20" s="28"/>
      <c r="ALW20" s="28"/>
      <c r="ALX20" s="28"/>
      <c r="ALY20" s="28"/>
      <c r="ALZ20" s="28"/>
      <c r="AMA20" s="28"/>
      <c r="AMB20" s="28"/>
      <c r="AMC20" s="28"/>
      <c r="AMD20" s="28"/>
      <c r="AME20" s="28"/>
      <c r="AMF20" s="28"/>
      <c r="AMG20" s="28"/>
      <c r="AMH20" s="28"/>
      <c r="AMI20" s="28"/>
      <c r="AMJ20" s="28"/>
    </row>
    <row r="21" spans="1:1024" s="29" customFormat="1" ht="14.5" customHeight="1">
      <c r="A21" s="28"/>
      <c r="B21" s="28"/>
      <c r="C21" s="28"/>
      <c r="D21" s="28"/>
      <c r="E21" s="121"/>
      <c r="F21" s="122"/>
      <c r="G21" s="123"/>
      <c r="H21" s="43"/>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8"/>
      <c r="OX21" s="28"/>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c r="SM21" s="28"/>
      <c r="SN21" s="28"/>
      <c r="SO21" s="28"/>
      <c r="SP21" s="28"/>
      <c r="SQ21" s="28"/>
      <c r="SR21" s="28"/>
      <c r="SS21" s="28"/>
      <c r="ST21" s="28"/>
      <c r="SU21" s="28"/>
      <c r="SV21" s="28"/>
      <c r="SW21" s="28"/>
      <c r="SX21" s="28"/>
      <c r="SY21" s="28"/>
      <c r="SZ21" s="28"/>
      <c r="TA21" s="28"/>
      <c r="TB21" s="28"/>
      <c r="TC21" s="28"/>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c r="VT21" s="28"/>
      <c r="VU21" s="28"/>
      <c r="VV21" s="28"/>
      <c r="VW21" s="28"/>
      <c r="VX21" s="28"/>
      <c r="VY21" s="28"/>
      <c r="VZ21" s="28"/>
      <c r="WA21" s="28"/>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8"/>
      <c r="YW21" s="28"/>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c r="ADT21" s="28"/>
      <c r="ADU21" s="28"/>
      <c r="ADV21" s="28"/>
      <c r="ADW21" s="28"/>
      <c r="ADX21" s="28"/>
      <c r="ADY21" s="28"/>
      <c r="ADZ21" s="28"/>
      <c r="AEA21" s="28"/>
      <c r="AEB21" s="28"/>
      <c r="AEC21" s="28"/>
      <c r="AED21" s="28"/>
      <c r="AEE21" s="28"/>
      <c r="AEF21" s="28"/>
      <c r="AEG21" s="28"/>
      <c r="AEH21" s="28"/>
      <c r="AEI21" s="28"/>
      <c r="AEJ21" s="28"/>
      <c r="AEK21" s="28"/>
      <c r="AEL21" s="28"/>
      <c r="AEM21" s="28"/>
      <c r="AEN21" s="28"/>
      <c r="AEO21" s="28"/>
      <c r="AEP21" s="28"/>
      <c r="AEQ21" s="28"/>
      <c r="AER21" s="28"/>
      <c r="AES21" s="28"/>
      <c r="AET21" s="28"/>
      <c r="AEU21" s="28"/>
      <c r="AEV21" s="28"/>
      <c r="AEW21" s="28"/>
      <c r="AEX21" s="28"/>
      <c r="AEY21" s="28"/>
      <c r="AEZ21" s="28"/>
      <c r="AFA21" s="28"/>
      <c r="AFB21" s="28"/>
      <c r="AFC21" s="28"/>
      <c r="AFD21" s="28"/>
      <c r="AFE21" s="28"/>
      <c r="AFF21" s="28"/>
      <c r="AFG21" s="28"/>
      <c r="AFH21" s="28"/>
      <c r="AFI21" s="28"/>
      <c r="AFJ21" s="28"/>
      <c r="AFK21" s="28"/>
      <c r="AFL21" s="28"/>
      <c r="AFM21" s="28"/>
      <c r="AFN21" s="28"/>
      <c r="AFO21" s="28"/>
      <c r="AFP21" s="28"/>
      <c r="AFQ21" s="28"/>
      <c r="AFR21" s="28"/>
      <c r="AFS21" s="28"/>
      <c r="AFT21" s="28"/>
      <c r="AFU21" s="28"/>
      <c r="AFV21" s="28"/>
      <c r="AFW21" s="28"/>
      <c r="AFX21" s="28"/>
      <c r="AFY21" s="28"/>
      <c r="AFZ21" s="28"/>
      <c r="AGA21" s="28"/>
      <c r="AGB21" s="28"/>
      <c r="AGC21" s="28"/>
      <c r="AGD21" s="28"/>
      <c r="AGE21" s="28"/>
      <c r="AGF21" s="28"/>
      <c r="AGG21" s="28"/>
      <c r="AGH21" s="28"/>
      <c r="AGI21" s="28"/>
      <c r="AGJ21" s="28"/>
      <c r="AGK21" s="28"/>
      <c r="AGL21" s="28"/>
      <c r="AGM21" s="28"/>
      <c r="AGN21" s="28"/>
      <c r="AGO21" s="28"/>
      <c r="AGP21" s="28"/>
      <c r="AGQ21" s="28"/>
      <c r="AGR21" s="28"/>
      <c r="AGS21" s="28"/>
      <c r="AGT21" s="28"/>
      <c r="AGU21" s="28"/>
      <c r="AGV21" s="28"/>
      <c r="AGW21" s="28"/>
      <c r="AGX21" s="28"/>
      <c r="AGY21" s="28"/>
      <c r="AGZ21" s="28"/>
      <c r="AHA21" s="28"/>
      <c r="AHB21" s="28"/>
      <c r="AHC21" s="28"/>
      <c r="AHD21" s="28"/>
      <c r="AHE21" s="28"/>
      <c r="AHF21" s="28"/>
      <c r="AHG21" s="28"/>
      <c r="AHH21" s="28"/>
      <c r="AHI21" s="28"/>
      <c r="AHJ21" s="28"/>
      <c r="AHK21" s="28"/>
      <c r="AHL21" s="28"/>
      <c r="AHM21" s="28"/>
      <c r="AHN21" s="28"/>
      <c r="AHO21" s="28"/>
      <c r="AHP21" s="28"/>
      <c r="AHQ21" s="28"/>
      <c r="AHR21" s="28"/>
      <c r="AHS21" s="28"/>
      <c r="AHT21" s="28"/>
      <c r="AHU21" s="28"/>
      <c r="AHV21" s="28"/>
      <c r="AHW21" s="28"/>
      <c r="AHX21" s="28"/>
      <c r="AHY21" s="28"/>
      <c r="AHZ21" s="28"/>
      <c r="AIA21" s="28"/>
      <c r="AIB21" s="28"/>
      <c r="AIC21" s="28"/>
      <c r="AID21" s="28"/>
      <c r="AIE21" s="28"/>
      <c r="AIF21" s="28"/>
      <c r="AIG21" s="28"/>
      <c r="AIH21" s="28"/>
      <c r="AII21" s="28"/>
      <c r="AIJ21" s="28"/>
      <c r="AIK21" s="28"/>
      <c r="AIL21" s="28"/>
      <c r="AIM21" s="28"/>
      <c r="AIN21" s="28"/>
      <c r="AIO21" s="28"/>
      <c r="AIP21" s="28"/>
      <c r="AIQ21" s="28"/>
      <c r="AIR21" s="28"/>
      <c r="AIS21" s="28"/>
      <c r="AIT21" s="28"/>
      <c r="AIU21" s="28"/>
      <c r="AIV21" s="28"/>
      <c r="AIW21" s="28"/>
      <c r="AIX21" s="28"/>
      <c r="AIY21" s="28"/>
      <c r="AIZ21" s="28"/>
      <c r="AJA21" s="28"/>
      <c r="AJB21" s="28"/>
      <c r="AJC21" s="28"/>
      <c r="AJD21" s="28"/>
      <c r="AJE21" s="28"/>
      <c r="AJF21" s="28"/>
      <c r="AJG21" s="28"/>
      <c r="AJH21" s="28"/>
      <c r="AJI21" s="28"/>
      <c r="AJJ21" s="28"/>
      <c r="AJK21" s="28"/>
      <c r="AJL21" s="28"/>
      <c r="AJM21" s="28"/>
      <c r="AJN21" s="28"/>
      <c r="AJO21" s="28"/>
      <c r="AJP21" s="28"/>
      <c r="AJQ21" s="28"/>
      <c r="AJR21" s="28"/>
      <c r="AJS21" s="28"/>
      <c r="AJT21" s="28"/>
      <c r="AJU21" s="28"/>
      <c r="AJV21" s="28"/>
      <c r="AJW21" s="28"/>
      <c r="AJX21" s="28"/>
      <c r="AJY21" s="28"/>
      <c r="AJZ21" s="28"/>
      <c r="AKA21" s="28"/>
      <c r="AKB21" s="28"/>
      <c r="AKC21" s="28"/>
      <c r="AKD21" s="28"/>
      <c r="AKE21" s="28"/>
      <c r="AKF21" s="28"/>
      <c r="AKG21" s="28"/>
      <c r="AKH21" s="28"/>
      <c r="AKI21" s="28"/>
      <c r="AKJ21" s="28"/>
      <c r="AKK21" s="28"/>
      <c r="AKL21" s="28"/>
      <c r="AKM21" s="28"/>
      <c r="AKN21" s="28"/>
      <c r="AKO21" s="28"/>
      <c r="AKP21" s="28"/>
      <c r="AKQ21" s="28"/>
      <c r="AKR21" s="28"/>
      <c r="AKS21" s="28"/>
      <c r="AKT21" s="28"/>
      <c r="AKU21" s="28"/>
      <c r="AKV21" s="28"/>
      <c r="AKW21" s="28"/>
      <c r="AKX21" s="28"/>
      <c r="AKY21" s="28"/>
      <c r="AKZ21" s="28"/>
      <c r="ALA21" s="28"/>
      <c r="ALB21" s="28"/>
      <c r="ALC21" s="28"/>
      <c r="ALD21" s="28"/>
      <c r="ALE21" s="28"/>
      <c r="ALF21" s="28"/>
      <c r="ALG21" s="28"/>
      <c r="ALH21" s="28"/>
      <c r="ALI21" s="28"/>
      <c r="ALJ21" s="28"/>
      <c r="ALK21" s="28"/>
      <c r="ALL21" s="28"/>
      <c r="ALM21" s="28"/>
      <c r="ALN21" s="28"/>
      <c r="ALO21" s="28"/>
      <c r="ALP21" s="28"/>
      <c r="ALQ21" s="28"/>
      <c r="ALR21" s="28"/>
      <c r="ALS21" s="28"/>
      <c r="ALT21" s="28"/>
      <c r="ALU21" s="28"/>
      <c r="ALV21" s="28"/>
      <c r="ALW21" s="28"/>
      <c r="ALX21" s="28"/>
      <c r="ALY21" s="28"/>
      <c r="ALZ21" s="28"/>
      <c r="AMA21" s="28"/>
      <c r="AMB21" s="28"/>
      <c r="AMC21" s="28"/>
      <c r="AMD21" s="28"/>
      <c r="AME21" s="28"/>
      <c r="AMF21" s="28"/>
      <c r="AMG21" s="28"/>
      <c r="AMH21" s="28"/>
      <c r="AMI21" s="28"/>
      <c r="AMJ21" s="28"/>
    </row>
    <row r="22" spans="1:1024" s="29" customFormat="1" ht="30" customHeight="1">
      <c r="A22" s="28"/>
      <c r="B22" s="28"/>
      <c r="C22" s="28"/>
      <c r="D22" s="28"/>
      <c r="E22" s="124" t="s">
        <v>148</v>
      </c>
      <c r="F22" s="124"/>
      <c r="G22" s="124"/>
      <c r="H22" s="44"/>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c r="NM22" s="28"/>
      <c r="NN22" s="28"/>
      <c r="NO22" s="28"/>
      <c r="NP22" s="28"/>
      <c r="NQ22" s="28"/>
      <c r="NR22" s="28"/>
      <c r="NS22" s="28"/>
      <c r="NT22" s="28"/>
      <c r="NU22" s="28"/>
      <c r="NV22" s="28"/>
      <c r="NW22" s="28"/>
      <c r="NX22" s="28"/>
      <c r="NY22" s="28"/>
      <c r="NZ22" s="28"/>
      <c r="OA22" s="28"/>
      <c r="OB22" s="28"/>
      <c r="OC22" s="28"/>
      <c r="OD22" s="28"/>
      <c r="OE22" s="28"/>
      <c r="OF22" s="28"/>
      <c r="OG22" s="28"/>
      <c r="OH22" s="28"/>
      <c r="OI22" s="28"/>
      <c r="OJ22" s="28"/>
      <c r="OK22" s="28"/>
      <c r="OL22" s="28"/>
      <c r="OM22" s="28"/>
      <c r="ON22" s="28"/>
      <c r="OO22" s="28"/>
      <c r="OP22" s="28"/>
      <c r="OQ22" s="28"/>
      <c r="OR22" s="28"/>
      <c r="OS22" s="28"/>
      <c r="OT22" s="28"/>
      <c r="OU22" s="28"/>
      <c r="OV22" s="28"/>
      <c r="OW22" s="28"/>
      <c r="OX22" s="28"/>
      <c r="OY22" s="28"/>
      <c r="OZ22" s="28"/>
      <c r="PA22" s="28"/>
      <c r="PB22" s="28"/>
      <c r="PC22" s="28"/>
      <c r="PD22" s="28"/>
      <c r="PE22" s="28"/>
      <c r="PF22" s="28"/>
      <c r="PG22" s="28"/>
      <c r="PH22" s="28"/>
      <c r="PI22" s="28"/>
      <c r="PJ22" s="28"/>
      <c r="PK22" s="28"/>
      <c r="PL22" s="28"/>
      <c r="PM22" s="28"/>
      <c r="PN22" s="28"/>
      <c r="PO22" s="28"/>
      <c r="PP22" s="28"/>
      <c r="PQ22" s="28"/>
      <c r="PR22" s="28"/>
      <c r="PS22" s="28"/>
      <c r="PT22" s="28"/>
      <c r="PU22" s="28"/>
      <c r="PV22" s="28"/>
      <c r="PW22" s="28"/>
      <c r="PX22" s="28"/>
      <c r="PY22" s="28"/>
      <c r="PZ22" s="28"/>
      <c r="QA22" s="28"/>
      <c r="QB22" s="28"/>
      <c r="QC22" s="28"/>
      <c r="QD22" s="28"/>
      <c r="QE22" s="28"/>
      <c r="QF22" s="28"/>
      <c r="QG22" s="28"/>
      <c r="QH22" s="28"/>
      <c r="QI22" s="28"/>
      <c r="QJ22" s="28"/>
      <c r="QK22" s="28"/>
      <c r="QL22" s="28"/>
      <c r="QM22" s="28"/>
      <c r="QN22" s="28"/>
      <c r="QO22" s="28"/>
      <c r="QP22" s="28"/>
      <c r="QQ22" s="28"/>
      <c r="QR22" s="28"/>
      <c r="QS22" s="28"/>
      <c r="QT22" s="28"/>
      <c r="QU22" s="28"/>
      <c r="QV22" s="28"/>
      <c r="QW22" s="28"/>
      <c r="QX22" s="28"/>
      <c r="QY22" s="28"/>
      <c r="QZ22" s="28"/>
      <c r="RA22" s="28"/>
      <c r="RB22" s="28"/>
      <c r="RC22" s="28"/>
      <c r="RD22" s="28"/>
      <c r="RE22" s="28"/>
      <c r="RF22" s="28"/>
      <c r="RG22" s="28"/>
      <c r="RH22" s="28"/>
      <c r="RI22" s="28"/>
      <c r="RJ22" s="28"/>
      <c r="RK22" s="28"/>
      <c r="RL22" s="28"/>
      <c r="RM22" s="28"/>
      <c r="RN22" s="28"/>
      <c r="RO22" s="28"/>
      <c r="RP22" s="28"/>
      <c r="RQ22" s="28"/>
      <c r="RR22" s="28"/>
      <c r="RS22" s="28"/>
      <c r="RT22" s="28"/>
      <c r="RU22" s="28"/>
      <c r="RV22" s="28"/>
      <c r="RW22" s="28"/>
      <c r="RX22" s="28"/>
      <c r="RY22" s="28"/>
      <c r="RZ22" s="28"/>
      <c r="SA22" s="28"/>
      <c r="SB22" s="28"/>
      <c r="SC22" s="28"/>
      <c r="SD22" s="28"/>
      <c r="SE22" s="28"/>
      <c r="SF22" s="28"/>
      <c r="SG22" s="28"/>
      <c r="SH22" s="28"/>
      <c r="SI22" s="28"/>
      <c r="SJ22" s="28"/>
      <c r="SK22" s="28"/>
      <c r="SL22" s="28"/>
      <c r="SM22" s="28"/>
      <c r="SN22" s="28"/>
      <c r="SO22" s="28"/>
      <c r="SP22" s="28"/>
      <c r="SQ22" s="28"/>
      <c r="SR22" s="28"/>
      <c r="SS22" s="28"/>
      <c r="ST22" s="28"/>
      <c r="SU22" s="28"/>
      <c r="SV22" s="28"/>
      <c r="SW22" s="28"/>
      <c r="SX22" s="28"/>
      <c r="SY22" s="28"/>
      <c r="SZ22" s="28"/>
      <c r="TA22" s="28"/>
      <c r="TB22" s="28"/>
      <c r="TC22" s="28"/>
      <c r="TD22" s="28"/>
      <c r="TE22" s="28"/>
      <c r="TF22" s="28"/>
      <c r="TG22" s="28"/>
      <c r="TH22" s="28"/>
      <c r="TI22" s="28"/>
      <c r="TJ22" s="28"/>
      <c r="TK22" s="28"/>
      <c r="TL22" s="28"/>
      <c r="TM22" s="28"/>
      <c r="TN22" s="28"/>
      <c r="TO22" s="28"/>
      <c r="TP22" s="28"/>
      <c r="TQ22" s="28"/>
      <c r="TR22" s="28"/>
      <c r="TS22" s="28"/>
      <c r="TT22" s="28"/>
      <c r="TU22" s="28"/>
      <c r="TV22" s="28"/>
      <c r="TW22" s="28"/>
      <c r="TX22" s="28"/>
      <c r="TY22" s="28"/>
      <c r="TZ22" s="28"/>
      <c r="UA22" s="28"/>
      <c r="UB22" s="28"/>
      <c r="UC22" s="28"/>
      <c r="UD22" s="28"/>
      <c r="UE22" s="28"/>
      <c r="UF22" s="28"/>
      <c r="UG22" s="28"/>
      <c r="UH22" s="28"/>
      <c r="UI22" s="28"/>
      <c r="UJ22" s="28"/>
      <c r="UK22" s="28"/>
      <c r="UL22" s="28"/>
      <c r="UM22" s="28"/>
      <c r="UN22" s="28"/>
      <c r="UO22" s="28"/>
      <c r="UP22" s="28"/>
      <c r="UQ22" s="28"/>
      <c r="UR22" s="28"/>
      <c r="US22" s="28"/>
      <c r="UT22" s="28"/>
      <c r="UU22" s="28"/>
      <c r="UV22" s="28"/>
      <c r="UW22" s="28"/>
      <c r="UX22" s="28"/>
      <c r="UY22" s="28"/>
      <c r="UZ22" s="28"/>
      <c r="VA22" s="28"/>
      <c r="VB22" s="28"/>
      <c r="VC22" s="28"/>
      <c r="VD22" s="28"/>
      <c r="VE22" s="28"/>
      <c r="VF22" s="28"/>
      <c r="VG22" s="28"/>
      <c r="VH22" s="28"/>
      <c r="VI22" s="28"/>
      <c r="VJ22" s="28"/>
      <c r="VK22" s="28"/>
      <c r="VL22" s="28"/>
      <c r="VM22" s="28"/>
      <c r="VN22" s="28"/>
      <c r="VO22" s="28"/>
      <c r="VP22" s="28"/>
      <c r="VQ22" s="28"/>
      <c r="VR22" s="28"/>
      <c r="VS22" s="28"/>
      <c r="VT22" s="28"/>
      <c r="VU22" s="28"/>
      <c r="VV22" s="28"/>
      <c r="VW22" s="28"/>
      <c r="VX22" s="28"/>
      <c r="VY22" s="28"/>
      <c r="VZ22" s="28"/>
      <c r="WA22" s="28"/>
      <c r="WB22" s="28"/>
      <c r="WC22" s="28"/>
      <c r="WD22" s="28"/>
      <c r="WE22" s="28"/>
      <c r="WF22" s="28"/>
      <c r="WG22" s="28"/>
      <c r="WH22" s="28"/>
      <c r="WI22" s="28"/>
      <c r="WJ22" s="28"/>
      <c r="WK22" s="28"/>
      <c r="WL22" s="28"/>
      <c r="WM22" s="28"/>
      <c r="WN22" s="28"/>
      <c r="WO22" s="28"/>
      <c r="WP22" s="28"/>
      <c r="WQ22" s="28"/>
      <c r="WR22" s="28"/>
      <c r="WS22" s="28"/>
      <c r="WT22" s="28"/>
      <c r="WU22" s="28"/>
      <c r="WV22" s="28"/>
      <c r="WW22" s="28"/>
      <c r="WX22" s="28"/>
      <c r="WY22" s="28"/>
      <c r="WZ22" s="28"/>
      <c r="XA22" s="28"/>
      <c r="XB22" s="28"/>
      <c r="XC22" s="28"/>
      <c r="XD22" s="28"/>
      <c r="XE22" s="28"/>
      <c r="XF22" s="28"/>
      <c r="XG22" s="28"/>
      <c r="XH22" s="28"/>
      <c r="XI22" s="28"/>
      <c r="XJ22" s="28"/>
      <c r="XK22" s="28"/>
      <c r="XL22" s="28"/>
      <c r="XM22" s="28"/>
      <c r="XN22" s="28"/>
      <c r="XO22" s="28"/>
      <c r="XP22" s="28"/>
      <c r="XQ22" s="28"/>
      <c r="XR22" s="28"/>
      <c r="XS22" s="28"/>
      <c r="XT22" s="28"/>
      <c r="XU22" s="28"/>
      <c r="XV22" s="28"/>
      <c r="XW22" s="28"/>
      <c r="XX22" s="28"/>
      <c r="XY22" s="28"/>
      <c r="XZ22" s="28"/>
      <c r="YA22" s="28"/>
      <c r="YB22" s="28"/>
      <c r="YC22" s="28"/>
      <c r="YD22" s="28"/>
      <c r="YE22" s="28"/>
      <c r="YF22" s="28"/>
      <c r="YG22" s="28"/>
      <c r="YH22" s="28"/>
      <c r="YI22" s="28"/>
      <c r="YJ22" s="28"/>
      <c r="YK22" s="28"/>
      <c r="YL22" s="28"/>
      <c r="YM22" s="28"/>
      <c r="YN22" s="28"/>
      <c r="YO22" s="28"/>
      <c r="YP22" s="28"/>
      <c r="YQ22" s="28"/>
      <c r="YR22" s="28"/>
      <c r="YS22" s="28"/>
      <c r="YT22" s="28"/>
      <c r="YU22" s="28"/>
      <c r="YV22" s="28"/>
      <c r="YW22" s="28"/>
      <c r="YX22" s="28"/>
      <c r="YY22" s="28"/>
      <c r="YZ22" s="28"/>
      <c r="ZA22" s="28"/>
      <c r="ZB22" s="28"/>
      <c r="ZC22" s="28"/>
      <c r="ZD22" s="28"/>
      <c r="ZE22" s="28"/>
      <c r="ZF22" s="28"/>
      <c r="ZG22" s="28"/>
      <c r="ZH22" s="28"/>
      <c r="ZI22" s="28"/>
      <c r="ZJ22" s="28"/>
      <c r="ZK22" s="28"/>
      <c r="ZL22" s="28"/>
      <c r="ZM22" s="28"/>
      <c r="ZN22" s="28"/>
      <c r="ZO22" s="28"/>
      <c r="ZP22" s="28"/>
      <c r="ZQ22" s="28"/>
      <c r="ZR22" s="28"/>
      <c r="ZS22" s="28"/>
      <c r="ZT22" s="28"/>
      <c r="ZU22" s="28"/>
      <c r="ZV22" s="28"/>
      <c r="ZW22" s="28"/>
      <c r="ZX22" s="28"/>
      <c r="ZY22" s="28"/>
      <c r="ZZ22" s="28"/>
      <c r="AAA22" s="28"/>
      <c r="AAB22" s="28"/>
      <c r="AAC22" s="28"/>
      <c r="AAD22" s="28"/>
      <c r="AAE22" s="28"/>
      <c r="AAF22" s="28"/>
      <c r="AAG22" s="28"/>
      <c r="AAH22" s="28"/>
      <c r="AAI22" s="28"/>
      <c r="AAJ22" s="28"/>
      <c r="AAK22" s="28"/>
      <c r="AAL22" s="28"/>
      <c r="AAM22" s="28"/>
      <c r="AAN22" s="28"/>
      <c r="AAO22" s="28"/>
      <c r="AAP22" s="28"/>
      <c r="AAQ22" s="28"/>
      <c r="AAR22" s="28"/>
      <c r="AAS22" s="28"/>
      <c r="AAT22" s="28"/>
      <c r="AAU22" s="28"/>
      <c r="AAV22" s="28"/>
      <c r="AAW22" s="28"/>
      <c r="AAX22" s="28"/>
      <c r="AAY22" s="28"/>
      <c r="AAZ22" s="28"/>
      <c r="ABA22" s="28"/>
      <c r="ABB22" s="28"/>
      <c r="ABC22" s="28"/>
      <c r="ABD22" s="28"/>
      <c r="ABE22" s="28"/>
      <c r="ABF22" s="28"/>
      <c r="ABG22" s="28"/>
      <c r="ABH22" s="28"/>
      <c r="ABI22" s="28"/>
      <c r="ABJ22" s="28"/>
      <c r="ABK22" s="28"/>
      <c r="ABL22" s="28"/>
      <c r="ABM22" s="28"/>
      <c r="ABN22" s="28"/>
      <c r="ABO22" s="28"/>
      <c r="ABP22" s="28"/>
      <c r="ABQ22" s="28"/>
      <c r="ABR22" s="28"/>
      <c r="ABS22" s="28"/>
      <c r="ABT22" s="28"/>
      <c r="ABU22" s="28"/>
      <c r="ABV22" s="28"/>
      <c r="ABW22" s="28"/>
      <c r="ABX22" s="28"/>
      <c r="ABY22" s="28"/>
      <c r="ABZ22" s="28"/>
      <c r="ACA22" s="28"/>
      <c r="ACB22" s="28"/>
      <c r="ACC22" s="28"/>
      <c r="ACD22" s="28"/>
      <c r="ACE22" s="28"/>
      <c r="ACF22" s="28"/>
      <c r="ACG22" s="28"/>
      <c r="ACH22" s="28"/>
      <c r="ACI22" s="28"/>
      <c r="ACJ22" s="28"/>
      <c r="ACK22" s="28"/>
      <c r="ACL22" s="28"/>
      <c r="ACM22" s="28"/>
      <c r="ACN22" s="28"/>
      <c r="ACO22" s="28"/>
      <c r="ACP22" s="28"/>
      <c r="ACQ22" s="28"/>
      <c r="ACR22" s="28"/>
      <c r="ACS22" s="28"/>
      <c r="ACT22" s="28"/>
      <c r="ACU22" s="28"/>
      <c r="ACV22" s="28"/>
      <c r="ACW22" s="28"/>
      <c r="ACX22" s="28"/>
      <c r="ACY22" s="28"/>
      <c r="ACZ22" s="28"/>
      <c r="ADA22" s="28"/>
      <c r="ADB22" s="28"/>
      <c r="ADC22" s="28"/>
      <c r="ADD22" s="28"/>
      <c r="ADE22" s="28"/>
      <c r="ADF22" s="28"/>
      <c r="ADG22" s="28"/>
      <c r="ADH22" s="28"/>
      <c r="ADI22" s="28"/>
      <c r="ADJ22" s="28"/>
      <c r="ADK22" s="28"/>
      <c r="ADL22" s="28"/>
      <c r="ADM22" s="28"/>
      <c r="ADN22" s="28"/>
      <c r="ADO22" s="28"/>
      <c r="ADP22" s="28"/>
      <c r="ADQ22" s="28"/>
      <c r="ADR22" s="28"/>
      <c r="ADS22" s="28"/>
      <c r="ADT22" s="28"/>
      <c r="ADU22" s="28"/>
      <c r="ADV22" s="28"/>
      <c r="ADW22" s="28"/>
      <c r="ADX22" s="28"/>
      <c r="ADY22" s="28"/>
      <c r="ADZ22" s="28"/>
      <c r="AEA22" s="28"/>
      <c r="AEB22" s="28"/>
      <c r="AEC22" s="28"/>
      <c r="AED22" s="28"/>
      <c r="AEE22" s="28"/>
      <c r="AEF22" s="28"/>
      <c r="AEG22" s="28"/>
      <c r="AEH22" s="28"/>
      <c r="AEI22" s="28"/>
      <c r="AEJ22" s="28"/>
      <c r="AEK22" s="28"/>
      <c r="AEL22" s="28"/>
      <c r="AEM22" s="28"/>
      <c r="AEN22" s="28"/>
      <c r="AEO22" s="28"/>
      <c r="AEP22" s="28"/>
      <c r="AEQ22" s="28"/>
      <c r="AER22" s="28"/>
      <c r="AES22" s="28"/>
      <c r="AET22" s="28"/>
      <c r="AEU22" s="28"/>
      <c r="AEV22" s="28"/>
      <c r="AEW22" s="28"/>
      <c r="AEX22" s="28"/>
      <c r="AEY22" s="28"/>
      <c r="AEZ22" s="28"/>
      <c r="AFA22" s="28"/>
      <c r="AFB22" s="28"/>
      <c r="AFC22" s="28"/>
      <c r="AFD22" s="28"/>
      <c r="AFE22" s="28"/>
      <c r="AFF22" s="28"/>
      <c r="AFG22" s="28"/>
      <c r="AFH22" s="28"/>
      <c r="AFI22" s="28"/>
      <c r="AFJ22" s="28"/>
      <c r="AFK22" s="28"/>
      <c r="AFL22" s="28"/>
      <c r="AFM22" s="28"/>
      <c r="AFN22" s="28"/>
      <c r="AFO22" s="28"/>
      <c r="AFP22" s="28"/>
      <c r="AFQ22" s="28"/>
      <c r="AFR22" s="28"/>
      <c r="AFS22" s="28"/>
      <c r="AFT22" s="28"/>
      <c r="AFU22" s="28"/>
      <c r="AFV22" s="28"/>
      <c r="AFW22" s="28"/>
      <c r="AFX22" s="28"/>
      <c r="AFY22" s="28"/>
      <c r="AFZ22" s="28"/>
      <c r="AGA22" s="28"/>
      <c r="AGB22" s="28"/>
      <c r="AGC22" s="28"/>
      <c r="AGD22" s="28"/>
      <c r="AGE22" s="28"/>
      <c r="AGF22" s="28"/>
      <c r="AGG22" s="28"/>
      <c r="AGH22" s="28"/>
      <c r="AGI22" s="28"/>
      <c r="AGJ22" s="28"/>
      <c r="AGK22" s="28"/>
      <c r="AGL22" s="28"/>
      <c r="AGM22" s="28"/>
      <c r="AGN22" s="28"/>
      <c r="AGO22" s="28"/>
      <c r="AGP22" s="28"/>
      <c r="AGQ22" s="28"/>
      <c r="AGR22" s="28"/>
      <c r="AGS22" s="28"/>
      <c r="AGT22" s="28"/>
      <c r="AGU22" s="28"/>
      <c r="AGV22" s="28"/>
      <c r="AGW22" s="28"/>
      <c r="AGX22" s="28"/>
      <c r="AGY22" s="28"/>
      <c r="AGZ22" s="28"/>
      <c r="AHA22" s="28"/>
      <c r="AHB22" s="28"/>
      <c r="AHC22" s="28"/>
      <c r="AHD22" s="28"/>
      <c r="AHE22" s="28"/>
      <c r="AHF22" s="28"/>
      <c r="AHG22" s="28"/>
      <c r="AHH22" s="28"/>
      <c r="AHI22" s="28"/>
      <c r="AHJ22" s="28"/>
      <c r="AHK22" s="28"/>
      <c r="AHL22" s="28"/>
      <c r="AHM22" s="28"/>
      <c r="AHN22" s="28"/>
      <c r="AHO22" s="28"/>
      <c r="AHP22" s="28"/>
      <c r="AHQ22" s="28"/>
      <c r="AHR22" s="28"/>
      <c r="AHS22" s="28"/>
      <c r="AHT22" s="28"/>
      <c r="AHU22" s="28"/>
      <c r="AHV22" s="28"/>
      <c r="AHW22" s="28"/>
      <c r="AHX22" s="28"/>
      <c r="AHY22" s="28"/>
      <c r="AHZ22" s="28"/>
      <c r="AIA22" s="28"/>
      <c r="AIB22" s="28"/>
      <c r="AIC22" s="28"/>
      <c r="AID22" s="28"/>
      <c r="AIE22" s="28"/>
      <c r="AIF22" s="28"/>
      <c r="AIG22" s="28"/>
      <c r="AIH22" s="28"/>
      <c r="AII22" s="28"/>
      <c r="AIJ22" s="28"/>
      <c r="AIK22" s="28"/>
      <c r="AIL22" s="28"/>
      <c r="AIM22" s="28"/>
      <c r="AIN22" s="28"/>
      <c r="AIO22" s="28"/>
      <c r="AIP22" s="28"/>
      <c r="AIQ22" s="28"/>
      <c r="AIR22" s="28"/>
      <c r="AIS22" s="28"/>
      <c r="AIT22" s="28"/>
      <c r="AIU22" s="28"/>
      <c r="AIV22" s="28"/>
      <c r="AIW22" s="28"/>
      <c r="AIX22" s="28"/>
      <c r="AIY22" s="28"/>
      <c r="AIZ22" s="28"/>
      <c r="AJA22" s="28"/>
      <c r="AJB22" s="28"/>
      <c r="AJC22" s="28"/>
      <c r="AJD22" s="28"/>
      <c r="AJE22" s="28"/>
      <c r="AJF22" s="28"/>
      <c r="AJG22" s="28"/>
      <c r="AJH22" s="28"/>
      <c r="AJI22" s="28"/>
      <c r="AJJ22" s="28"/>
      <c r="AJK22" s="28"/>
      <c r="AJL22" s="28"/>
      <c r="AJM22" s="28"/>
      <c r="AJN22" s="28"/>
      <c r="AJO22" s="28"/>
      <c r="AJP22" s="28"/>
      <c r="AJQ22" s="28"/>
      <c r="AJR22" s="28"/>
      <c r="AJS22" s="28"/>
      <c r="AJT22" s="28"/>
      <c r="AJU22" s="28"/>
      <c r="AJV22" s="28"/>
      <c r="AJW22" s="28"/>
      <c r="AJX22" s="28"/>
      <c r="AJY22" s="28"/>
      <c r="AJZ22" s="28"/>
      <c r="AKA22" s="28"/>
      <c r="AKB22" s="28"/>
      <c r="AKC22" s="28"/>
      <c r="AKD22" s="28"/>
      <c r="AKE22" s="28"/>
      <c r="AKF22" s="28"/>
      <c r="AKG22" s="28"/>
      <c r="AKH22" s="28"/>
      <c r="AKI22" s="28"/>
      <c r="AKJ22" s="28"/>
      <c r="AKK22" s="28"/>
      <c r="AKL22" s="28"/>
      <c r="AKM22" s="28"/>
      <c r="AKN22" s="28"/>
      <c r="AKO22" s="28"/>
      <c r="AKP22" s="28"/>
      <c r="AKQ22" s="28"/>
      <c r="AKR22" s="28"/>
      <c r="AKS22" s="28"/>
      <c r="AKT22" s="28"/>
      <c r="AKU22" s="28"/>
      <c r="AKV22" s="28"/>
      <c r="AKW22" s="28"/>
      <c r="AKX22" s="28"/>
      <c r="AKY22" s="28"/>
      <c r="AKZ22" s="28"/>
      <c r="ALA22" s="28"/>
      <c r="ALB22" s="28"/>
      <c r="ALC22" s="28"/>
      <c r="ALD22" s="28"/>
      <c r="ALE22" s="28"/>
      <c r="ALF22" s="28"/>
      <c r="ALG22" s="28"/>
      <c r="ALH22" s="28"/>
      <c r="ALI22" s="28"/>
      <c r="ALJ22" s="28"/>
      <c r="ALK22" s="28"/>
      <c r="ALL22" s="28"/>
      <c r="ALM22" s="28"/>
      <c r="ALN22" s="28"/>
      <c r="ALO22" s="28"/>
      <c r="ALP22" s="28"/>
      <c r="ALQ22" s="28"/>
      <c r="ALR22" s="28"/>
      <c r="ALS22" s="28"/>
      <c r="ALT22" s="28"/>
      <c r="ALU22" s="28"/>
      <c r="ALV22" s="28"/>
      <c r="ALW22" s="28"/>
      <c r="ALX22" s="28"/>
      <c r="ALY22" s="28"/>
      <c r="ALZ22" s="28"/>
      <c r="AMA22" s="28"/>
      <c r="AMB22" s="28"/>
      <c r="AMC22" s="28"/>
      <c r="AMD22" s="28"/>
      <c r="AME22" s="28"/>
      <c r="AMF22" s="28"/>
      <c r="AMG22" s="28"/>
      <c r="AMH22" s="28"/>
      <c r="AMI22" s="28"/>
      <c r="AMJ22" s="28"/>
    </row>
    <row r="23" spans="1:1024" s="29" customFormat="1">
      <c r="A23" s="28"/>
      <c r="B23" s="28"/>
      <c r="C23" s="28"/>
      <c r="D23" s="28"/>
      <c r="E23" s="30"/>
      <c r="F23" s="30"/>
      <c r="G23" s="30"/>
      <c r="H23" s="31"/>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c r="KN23" s="28"/>
      <c r="KO23" s="28"/>
      <c r="KP23" s="28"/>
      <c r="KQ23" s="28"/>
      <c r="KR23" s="28"/>
      <c r="KS23" s="28"/>
      <c r="KT23" s="28"/>
      <c r="KU23" s="28"/>
      <c r="KV23" s="28"/>
      <c r="KW23" s="28"/>
      <c r="KX23" s="28"/>
      <c r="KY23" s="28"/>
      <c r="KZ23" s="28"/>
      <c r="LA23" s="28"/>
      <c r="LB23" s="28"/>
      <c r="LC23" s="28"/>
      <c r="LD23" s="28"/>
      <c r="LE23" s="28"/>
      <c r="LF23" s="28"/>
      <c r="LG23" s="28"/>
      <c r="LH23" s="28"/>
      <c r="LI23" s="28"/>
      <c r="LJ23" s="28"/>
      <c r="LK23" s="28"/>
      <c r="LL23" s="28"/>
      <c r="LM23" s="28"/>
      <c r="LN23" s="28"/>
      <c r="LO23" s="28"/>
      <c r="LP23" s="28"/>
      <c r="LQ23" s="28"/>
      <c r="LR23" s="28"/>
      <c r="LS23" s="28"/>
      <c r="LT23" s="28"/>
      <c r="LU23" s="28"/>
      <c r="LV23" s="28"/>
      <c r="LW23" s="28"/>
      <c r="LX23" s="28"/>
      <c r="LY23" s="28"/>
      <c r="LZ23" s="28"/>
      <c r="MA23" s="28"/>
      <c r="MB23" s="28"/>
      <c r="MC23" s="28"/>
      <c r="MD23" s="28"/>
      <c r="ME23" s="28"/>
      <c r="MF23" s="28"/>
      <c r="MG23" s="28"/>
      <c r="MH23" s="28"/>
      <c r="MI23" s="28"/>
      <c r="MJ23" s="28"/>
      <c r="MK23" s="28"/>
      <c r="ML23" s="28"/>
      <c r="MM23" s="28"/>
      <c r="MN23" s="28"/>
      <c r="MO23" s="28"/>
      <c r="MP23" s="28"/>
      <c r="MQ23" s="28"/>
      <c r="MR23" s="28"/>
      <c r="MS23" s="28"/>
      <c r="MT23" s="28"/>
      <c r="MU23" s="28"/>
      <c r="MV23" s="28"/>
      <c r="MW23" s="28"/>
      <c r="MX23" s="28"/>
      <c r="MY23" s="28"/>
      <c r="MZ23" s="28"/>
      <c r="NA23" s="28"/>
      <c r="NB23" s="28"/>
      <c r="NC23" s="28"/>
      <c r="ND23" s="28"/>
      <c r="NE23" s="28"/>
      <c r="NF23" s="28"/>
      <c r="NG23" s="28"/>
      <c r="NH23" s="28"/>
      <c r="NI23" s="28"/>
      <c r="NJ23" s="28"/>
      <c r="NK23" s="28"/>
      <c r="NL23" s="28"/>
      <c r="NM23" s="28"/>
      <c r="NN23" s="28"/>
      <c r="NO23" s="28"/>
      <c r="NP23" s="28"/>
      <c r="NQ23" s="28"/>
      <c r="NR23" s="28"/>
      <c r="NS23" s="28"/>
      <c r="NT23" s="28"/>
      <c r="NU23" s="28"/>
      <c r="NV23" s="28"/>
      <c r="NW23" s="28"/>
      <c r="NX23" s="28"/>
      <c r="NY23" s="28"/>
      <c r="NZ23" s="28"/>
      <c r="OA23" s="28"/>
      <c r="OB23" s="28"/>
      <c r="OC23" s="28"/>
      <c r="OD23" s="28"/>
      <c r="OE23" s="28"/>
      <c r="OF23" s="28"/>
      <c r="OG23" s="28"/>
      <c r="OH23" s="28"/>
      <c r="OI23" s="28"/>
      <c r="OJ23" s="28"/>
      <c r="OK23" s="28"/>
      <c r="OL23" s="28"/>
      <c r="OM23" s="28"/>
      <c r="ON23" s="28"/>
      <c r="OO23" s="28"/>
      <c r="OP23" s="28"/>
      <c r="OQ23" s="28"/>
      <c r="OR23" s="28"/>
      <c r="OS23" s="28"/>
      <c r="OT23" s="28"/>
      <c r="OU23" s="28"/>
      <c r="OV23" s="28"/>
      <c r="OW23" s="28"/>
      <c r="OX23" s="28"/>
      <c r="OY23" s="28"/>
      <c r="OZ23" s="28"/>
      <c r="PA23" s="28"/>
      <c r="PB23" s="28"/>
      <c r="PC23" s="28"/>
      <c r="PD23" s="28"/>
      <c r="PE23" s="28"/>
      <c r="PF23" s="28"/>
      <c r="PG23" s="28"/>
      <c r="PH23" s="28"/>
      <c r="PI23" s="28"/>
      <c r="PJ23" s="28"/>
      <c r="PK23" s="28"/>
      <c r="PL23" s="28"/>
      <c r="PM23" s="28"/>
      <c r="PN23" s="28"/>
      <c r="PO23" s="28"/>
      <c r="PP23" s="28"/>
      <c r="PQ23" s="28"/>
      <c r="PR23" s="28"/>
      <c r="PS23" s="28"/>
      <c r="PT23" s="28"/>
      <c r="PU23" s="28"/>
      <c r="PV23" s="28"/>
      <c r="PW23" s="28"/>
      <c r="PX23" s="28"/>
      <c r="PY23" s="28"/>
      <c r="PZ23" s="28"/>
      <c r="QA23" s="28"/>
      <c r="QB23" s="28"/>
      <c r="QC23" s="28"/>
      <c r="QD23" s="28"/>
      <c r="QE23" s="28"/>
      <c r="QF23" s="28"/>
      <c r="QG23" s="28"/>
      <c r="QH23" s="28"/>
      <c r="QI23" s="28"/>
      <c r="QJ23" s="28"/>
      <c r="QK23" s="28"/>
      <c r="QL23" s="28"/>
      <c r="QM23" s="28"/>
      <c r="QN23" s="28"/>
      <c r="QO23" s="28"/>
      <c r="QP23" s="28"/>
      <c r="QQ23" s="28"/>
      <c r="QR23" s="28"/>
      <c r="QS23" s="28"/>
      <c r="QT23" s="28"/>
      <c r="QU23" s="28"/>
      <c r="QV23" s="28"/>
      <c r="QW23" s="28"/>
      <c r="QX23" s="28"/>
      <c r="QY23" s="28"/>
      <c r="QZ23" s="28"/>
      <c r="RA23" s="28"/>
      <c r="RB23" s="28"/>
      <c r="RC23" s="28"/>
      <c r="RD23" s="28"/>
      <c r="RE23" s="28"/>
      <c r="RF23" s="28"/>
      <c r="RG23" s="28"/>
      <c r="RH23" s="28"/>
      <c r="RI23" s="28"/>
      <c r="RJ23" s="28"/>
      <c r="RK23" s="28"/>
      <c r="RL23" s="28"/>
      <c r="RM23" s="28"/>
      <c r="RN23" s="28"/>
      <c r="RO23" s="28"/>
      <c r="RP23" s="28"/>
      <c r="RQ23" s="28"/>
      <c r="RR23" s="28"/>
      <c r="RS23" s="28"/>
      <c r="RT23" s="28"/>
      <c r="RU23" s="28"/>
      <c r="RV23" s="28"/>
      <c r="RW23" s="28"/>
      <c r="RX23" s="28"/>
      <c r="RY23" s="28"/>
      <c r="RZ23" s="28"/>
      <c r="SA23" s="28"/>
      <c r="SB23" s="28"/>
      <c r="SC23" s="28"/>
      <c r="SD23" s="28"/>
      <c r="SE23" s="28"/>
      <c r="SF23" s="28"/>
      <c r="SG23" s="28"/>
      <c r="SH23" s="28"/>
      <c r="SI23" s="28"/>
      <c r="SJ23" s="28"/>
      <c r="SK23" s="28"/>
      <c r="SL23" s="28"/>
      <c r="SM23" s="28"/>
      <c r="SN23" s="28"/>
      <c r="SO23" s="28"/>
      <c r="SP23" s="28"/>
      <c r="SQ23" s="28"/>
      <c r="SR23" s="28"/>
      <c r="SS23" s="28"/>
      <c r="ST23" s="28"/>
      <c r="SU23" s="28"/>
      <c r="SV23" s="28"/>
      <c r="SW23" s="28"/>
      <c r="SX23" s="28"/>
      <c r="SY23" s="28"/>
      <c r="SZ23" s="28"/>
      <c r="TA23" s="28"/>
      <c r="TB23" s="28"/>
      <c r="TC23" s="28"/>
      <c r="TD23" s="28"/>
      <c r="TE23" s="28"/>
      <c r="TF23" s="28"/>
      <c r="TG23" s="28"/>
      <c r="TH23" s="28"/>
      <c r="TI23" s="28"/>
      <c r="TJ23" s="28"/>
      <c r="TK23" s="28"/>
      <c r="TL23" s="28"/>
      <c r="TM23" s="28"/>
      <c r="TN23" s="28"/>
      <c r="TO23" s="28"/>
      <c r="TP23" s="28"/>
      <c r="TQ23" s="28"/>
      <c r="TR23" s="28"/>
      <c r="TS23" s="28"/>
      <c r="TT23" s="28"/>
      <c r="TU23" s="28"/>
      <c r="TV23" s="28"/>
      <c r="TW23" s="28"/>
      <c r="TX23" s="28"/>
      <c r="TY23" s="28"/>
      <c r="TZ23" s="28"/>
      <c r="UA23" s="28"/>
      <c r="UB23" s="28"/>
      <c r="UC23" s="28"/>
      <c r="UD23" s="28"/>
      <c r="UE23" s="28"/>
      <c r="UF23" s="28"/>
      <c r="UG23" s="28"/>
      <c r="UH23" s="28"/>
      <c r="UI23" s="28"/>
      <c r="UJ23" s="28"/>
      <c r="UK23" s="28"/>
      <c r="UL23" s="28"/>
      <c r="UM23" s="28"/>
      <c r="UN23" s="28"/>
      <c r="UO23" s="28"/>
      <c r="UP23" s="28"/>
      <c r="UQ23" s="28"/>
      <c r="UR23" s="28"/>
      <c r="US23" s="28"/>
      <c r="UT23" s="28"/>
      <c r="UU23" s="28"/>
      <c r="UV23" s="28"/>
      <c r="UW23" s="28"/>
      <c r="UX23" s="28"/>
      <c r="UY23" s="28"/>
      <c r="UZ23" s="28"/>
      <c r="VA23" s="28"/>
      <c r="VB23" s="28"/>
      <c r="VC23" s="28"/>
      <c r="VD23" s="28"/>
      <c r="VE23" s="28"/>
      <c r="VF23" s="28"/>
      <c r="VG23" s="28"/>
      <c r="VH23" s="28"/>
      <c r="VI23" s="28"/>
      <c r="VJ23" s="28"/>
      <c r="VK23" s="28"/>
      <c r="VL23" s="28"/>
      <c r="VM23" s="28"/>
      <c r="VN23" s="28"/>
      <c r="VO23" s="28"/>
      <c r="VP23" s="28"/>
      <c r="VQ23" s="28"/>
      <c r="VR23" s="28"/>
      <c r="VS23" s="28"/>
      <c r="VT23" s="28"/>
      <c r="VU23" s="28"/>
      <c r="VV23" s="28"/>
      <c r="VW23" s="28"/>
      <c r="VX23" s="28"/>
      <c r="VY23" s="28"/>
      <c r="VZ23" s="28"/>
      <c r="WA23" s="28"/>
      <c r="WB23" s="28"/>
      <c r="WC23" s="28"/>
      <c r="WD23" s="28"/>
      <c r="WE23" s="28"/>
      <c r="WF23" s="28"/>
      <c r="WG23" s="28"/>
      <c r="WH23" s="28"/>
      <c r="WI23" s="28"/>
      <c r="WJ23" s="28"/>
      <c r="WK23" s="28"/>
      <c r="WL23" s="28"/>
      <c r="WM23" s="28"/>
      <c r="WN23" s="28"/>
      <c r="WO23" s="28"/>
      <c r="WP23" s="28"/>
      <c r="WQ23" s="28"/>
      <c r="WR23" s="28"/>
      <c r="WS23" s="28"/>
      <c r="WT23" s="28"/>
      <c r="WU23" s="28"/>
      <c r="WV23" s="28"/>
      <c r="WW23" s="28"/>
      <c r="WX23" s="28"/>
      <c r="WY23" s="28"/>
      <c r="WZ23" s="28"/>
      <c r="XA23" s="28"/>
      <c r="XB23" s="28"/>
      <c r="XC23" s="28"/>
      <c r="XD23" s="28"/>
      <c r="XE23" s="28"/>
      <c r="XF23" s="28"/>
      <c r="XG23" s="28"/>
      <c r="XH23" s="28"/>
      <c r="XI23" s="28"/>
      <c r="XJ23" s="28"/>
      <c r="XK23" s="28"/>
      <c r="XL23" s="28"/>
      <c r="XM23" s="28"/>
      <c r="XN23" s="28"/>
      <c r="XO23" s="28"/>
      <c r="XP23" s="28"/>
      <c r="XQ23" s="28"/>
      <c r="XR23" s="28"/>
      <c r="XS23" s="28"/>
      <c r="XT23" s="28"/>
      <c r="XU23" s="28"/>
      <c r="XV23" s="28"/>
      <c r="XW23" s="28"/>
      <c r="XX23" s="28"/>
      <c r="XY23" s="28"/>
      <c r="XZ23" s="28"/>
      <c r="YA23" s="28"/>
      <c r="YB23" s="28"/>
      <c r="YC23" s="28"/>
      <c r="YD23" s="28"/>
      <c r="YE23" s="28"/>
      <c r="YF23" s="28"/>
      <c r="YG23" s="28"/>
      <c r="YH23" s="28"/>
      <c r="YI23" s="28"/>
      <c r="YJ23" s="28"/>
      <c r="YK23" s="28"/>
      <c r="YL23" s="28"/>
      <c r="YM23" s="28"/>
      <c r="YN23" s="28"/>
      <c r="YO23" s="28"/>
      <c r="YP23" s="28"/>
      <c r="YQ23" s="28"/>
      <c r="YR23" s="28"/>
      <c r="YS23" s="28"/>
      <c r="YT23" s="28"/>
      <c r="YU23" s="28"/>
      <c r="YV23" s="28"/>
      <c r="YW23" s="28"/>
      <c r="YX23" s="28"/>
      <c r="YY23" s="28"/>
      <c r="YZ23" s="28"/>
      <c r="ZA23" s="28"/>
      <c r="ZB23" s="28"/>
      <c r="ZC23" s="28"/>
      <c r="ZD23" s="28"/>
      <c r="ZE23" s="28"/>
      <c r="ZF23" s="28"/>
      <c r="ZG23" s="28"/>
      <c r="ZH23" s="28"/>
      <c r="ZI23" s="28"/>
      <c r="ZJ23" s="28"/>
      <c r="ZK23" s="28"/>
      <c r="ZL23" s="28"/>
      <c r="ZM23" s="28"/>
      <c r="ZN23" s="28"/>
      <c r="ZO23" s="28"/>
      <c r="ZP23" s="28"/>
      <c r="ZQ23" s="28"/>
      <c r="ZR23" s="28"/>
      <c r="ZS23" s="28"/>
      <c r="ZT23" s="28"/>
      <c r="ZU23" s="28"/>
      <c r="ZV23" s="28"/>
      <c r="ZW23" s="28"/>
      <c r="ZX23" s="28"/>
      <c r="ZY23" s="28"/>
      <c r="ZZ23" s="28"/>
      <c r="AAA23" s="28"/>
      <c r="AAB23" s="28"/>
      <c r="AAC23" s="28"/>
      <c r="AAD23" s="28"/>
      <c r="AAE23" s="28"/>
      <c r="AAF23" s="28"/>
      <c r="AAG23" s="28"/>
      <c r="AAH23" s="28"/>
      <c r="AAI23" s="28"/>
      <c r="AAJ23" s="28"/>
      <c r="AAK23" s="28"/>
      <c r="AAL23" s="28"/>
      <c r="AAM23" s="28"/>
      <c r="AAN23" s="28"/>
      <c r="AAO23" s="28"/>
      <c r="AAP23" s="28"/>
      <c r="AAQ23" s="28"/>
      <c r="AAR23" s="28"/>
      <c r="AAS23" s="28"/>
      <c r="AAT23" s="28"/>
      <c r="AAU23" s="28"/>
      <c r="AAV23" s="28"/>
      <c r="AAW23" s="28"/>
      <c r="AAX23" s="28"/>
      <c r="AAY23" s="28"/>
      <c r="AAZ23" s="28"/>
      <c r="ABA23" s="28"/>
      <c r="ABB23" s="28"/>
      <c r="ABC23" s="28"/>
      <c r="ABD23" s="28"/>
      <c r="ABE23" s="28"/>
      <c r="ABF23" s="28"/>
      <c r="ABG23" s="28"/>
      <c r="ABH23" s="28"/>
      <c r="ABI23" s="28"/>
      <c r="ABJ23" s="28"/>
      <c r="ABK23" s="28"/>
      <c r="ABL23" s="28"/>
      <c r="ABM23" s="28"/>
      <c r="ABN23" s="28"/>
      <c r="ABO23" s="28"/>
      <c r="ABP23" s="28"/>
      <c r="ABQ23" s="28"/>
      <c r="ABR23" s="28"/>
      <c r="ABS23" s="28"/>
      <c r="ABT23" s="28"/>
      <c r="ABU23" s="28"/>
      <c r="ABV23" s="28"/>
      <c r="ABW23" s="28"/>
      <c r="ABX23" s="28"/>
      <c r="ABY23" s="28"/>
      <c r="ABZ23" s="28"/>
      <c r="ACA23" s="28"/>
      <c r="ACB23" s="28"/>
      <c r="ACC23" s="28"/>
      <c r="ACD23" s="28"/>
      <c r="ACE23" s="28"/>
      <c r="ACF23" s="28"/>
      <c r="ACG23" s="28"/>
      <c r="ACH23" s="28"/>
      <c r="ACI23" s="28"/>
      <c r="ACJ23" s="28"/>
      <c r="ACK23" s="28"/>
      <c r="ACL23" s="28"/>
      <c r="ACM23" s="28"/>
      <c r="ACN23" s="28"/>
      <c r="ACO23" s="28"/>
      <c r="ACP23" s="28"/>
      <c r="ACQ23" s="28"/>
      <c r="ACR23" s="28"/>
      <c r="ACS23" s="28"/>
      <c r="ACT23" s="28"/>
      <c r="ACU23" s="28"/>
      <c r="ACV23" s="28"/>
      <c r="ACW23" s="28"/>
      <c r="ACX23" s="28"/>
      <c r="ACY23" s="28"/>
      <c r="ACZ23" s="28"/>
      <c r="ADA23" s="28"/>
      <c r="ADB23" s="28"/>
      <c r="ADC23" s="28"/>
      <c r="ADD23" s="28"/>
      <c r="ADE23" s="28"/>
      <c r="ADF23" s="28"/>
      <c r="ADG23" s="28"/>
      <c r="ADH23" s="28"/>
      <c r="ADI23" s="28"/>
      <c r="ADJ23" s="28"/>
      <c r="ADK23" s="28"/>
      <c r="ADL23" s="28"/>
      <c r="ADM23" s="28"/>
      <c r="ADN23" s="28"/>
      <c r="ADO23" s="28"/>
      <c r="ADP23" s="28"/>
      <c r="ADQ23" s="28"/>
      <c r="ADR23" s="28"/>
      <c r="ADS23" s="28"/>
      <c r="ADT23" s="28"/>
      <c r="ADU23" s="28"/>
      <c r="ADV23" s="28"/>
      <c r="ADW23" s="28"/>
      <c r="ADX23" s="28"/>
      <c r="ADY23" s="28"/>
      <c r="ADZ23" s="28"/>
      <c r="AEA23" s="28"/>
      <c r="AEB23" s="28"/>
      <c r="AEC23" s="28"/>
      <c r="AED23" s="28"/>
      <c r="AEE23" s="28"/>
      <c r="AEF23" s="28"/>
      <c r="AEG23" s="28"/>
      <c r="AEH23" s="28"/>
      <c r="AEI23" s="28"/>
      <c r="AEJ23" s="28"/>
      <c r="AEK23" s="28"/>
      <c r="AEL23" s="28"/>
      <c r="AEM23" s="28"/>
      <c r="AEN23" s="28"/>
      <c r="AEO23" s="28"/>
      <c r="AEP23" s="28"/>
      <c r="AEQ23" s="28"/>
      <c r="AER23" s="28"/>
      <c r="AES23" s="28"/>
      <c r="AET23" s="28"/>
      <c r="AEU23" s="28"/>
      <c r="AEV23" s="28"/>
      <c r="AEW23" s="28"/>
      <c r="AEX23" s="28"/>
      <c r="AEY23" s="28"/>
      <c r="AEZ23" s="28"/>
      <c r="AFA23" s="28"/>
      <c r="AFB23" s="28"/>
      <c r="AFC23" s="28"/>
      <c r="AFD23" s="28"/>
      <c r="AFE23" s="28"/>
      <c r="AFF23" s="28"/>
      <c r="AFG23" s="28"/>
      <c r="AFH23" s="28"/>
      <c r="AFI23" s="28"/>
      <c r="AFJ23" s="28"/>
      <c r="AFK23" s="28"/>
      <c r="AFL23" s="28"/>
      <c r="AFM23" s="28"/>
      <c r="AFN23" s="28"/>
      <c r="AFO23" s="28"/>
      <c r="AFP23" s="28"/>
      <c r="AFQ23" s="28"/>
      <c r="AFR23" s="28"/>
      <c r="AFS23" s="28"/>
      <c r="AFT23" s="28"/>
      <c r="AFU23" s="28"/>
      <c r="AFV23" s="28"/>
      <c r="AFW23" s="28"/>
      <c r="AFX23" s="28"/>
      <c r="AFY23" s="28"/>
      <c r="AFZ23" s="28"/>
      <c r="AGA23" s="28"/>
      <c r="AGB23" s="28"/>
      <c r="AGC23" s="28"/>
      <c r="AGD23" s="28"/>
      <c r="AGE23" s="28"/>
      <c r="AGF23" s="28"/>
      <c r="AGG23" s="28"/>
      <c r="AGH23" s="28"/>
      <c r="AGI23" s="28"/>
      <c r="AGJ23" s="28"/>
      <c r="AGK23" s="28"/>
      <c r="AGL23" s="28"/>
      <c r="AGM23" s="28"/>
      <c r="AGN23" s="28"/>
      <c r="AGO23" s="28"/>
      <c r="AGP23" s="28"/>
      <c r="AGQ23" s="28"/>
      <c r="AGR23" s="28"/>
      <c r="AGS23" s="28"/>
      <c r="AGT23" s="28"/>
      <c r="AGU23" s="28"/>
      <c r="AGV23" s="28"/>
      <c r="AGW23" s="28"/>
      <c r="AGX23" s="28"/>
      <c r="AGY23" s="28"/>
      <c r="AGZ23" s="28"/>
      <c r="AHA23" s="28"/>
      <c r="AHB23" s="28"/>
      <c r="AHC23" s="28"/>
      <c r="AHD23" s="28"/>
      <c r="AHE23" s="28"/>
      <c r="AHF23" s="28"/>
      <c r="AHG23" s="28"/>
      <c r="AHH23" s="28"/>
      <c r="AHI23" s="28"/>
      <c r="AHJ23" s="28"/>
      <c r="AHK23" s="28"/>
      <c r="AHL23" s="28"/>
      <c r="AHM23" s="28"/>
      <c r="AHN23" s="28"/>
      <c r="AHO23" s="28"/>
      <c r="AHP23" s="28"/>
      <c r="AHQ23" s="28"/>
      <c r="AHR23" s="28"/>
      <c r="AHS23" s="28"/>
      <c r="AHT23" s="28"/>
      <c r="AHU23" s="28"/>
      <c r="AHV23" s="28"/>
      <c r="AHW23" s="28"/>
      <c r="AHX23" s="28"/>
      <c r="AHY23" s="28"/>
      <c r="AHZ23" s="28"/>
      <c r="AIA23" s="28"/>
      <c r="AIB23" s="28"/>
      <c r="AIC23" s="28"/>
      <c r="AID23" s="28"/>
      <c r="AIE23" s="28"/>
      <c r="AIF23" s="28"/>
      <c r="AIG23" s="28"/>
      <c r="AIH23" s="28"/>
      <c r="AII23" s="28"/>
      <c r="AIJ23" s="28"/>
      <c r="AIK23" s="28"/>
      <c r="AIL23" s="28"/>
      <c r="AIM23" s="28"/>
      <c r="AIN23" s="28"/>
      <c r="AIO23" s="28"/>
      <c r="AIP23" s="28"/>
      <c r="AIQ23" s="28"/>
      <c r="AIR23" s="28"/>
      <c r="AIS23" s="28"/>
      <c r="AIT23" s="28"/>
      <c r="AIU23" s="28"/>
      <c r="AIV23" s="28"/>
      <c r="AIW23" s="28"/>
      <c r="AIX23" s="28"/>
      <c r="AIY23" s="28"/>
      <c r="AIZ23" s="28"/>
      <c r="AJA23" s="28"/>
      <c r="AJB23" s="28"/>
      <c r="AJC23" s="28"/>
      <c r="AJD23" s="28"/>
      <c r="AJE23" s="28"/>
      <c r="AJF23" s="28"/>
      <c r="AJG23" s="28"/>
      <c r="AJH23" s="28"/>
      <c r="AJI23" s="28"/>
      <c r="AJJ23" s="28"/>
      <c r="AJK23" s="28"/>
      <c r="AJL23" s="28"/>
      <c r="AJM23" s="28"/>
      <c r="AJN23" s="28"/>
      <c r="AJO23" s="28"/>
      <c r="AJP23" s="28"/>
      <c r="AJQ23" s="28"/>
      <c r="AJR23" s="28"/>
      <c r="AJS23" s="28"/>
      <c r="AJT23" s="28"/>
      <c r="AJU23" s="28"/>
      <c r="AJV23" s="28"/>
      <c r="AJW23" s="28"/>
      <c r="AJX23" s="28"/>
      <c r="AJY23" s="28"/>
      <c r="AJZ23" s="28"/>
      <c r="AKA23" s="28"/>
      <c r="AKB23" s="28"/>
      <c r="AKC23" s="28"/>
      <c r="AKD23" s="28"/>
      <c r="AKE23" s="28"/>
      <c r="AKF23" s="28"/>
      <c r="AKG23" s="28"/>
      <c r="AKH23" s="28"/>
      <c r="AKI23" s="28"/>
      <c r="AKJ23" s="28"/>
      <c r="AKK23" s="28"/>
      <c r="AKL23" s="28"/>
      <c r="AKM23" s="28"/>
      <c r="AKN23" s="28"/>
      <c r="AKO23" s="28"/>
      <c r="AKP23" s="28"/>
      <c r="AKQ23" s="28"/>
      <c r="AKR23" s="28"/>
      <c r="AKS23" s="28"/>
      <c r="AKT23" s="28"/>
      <c r="AKU23" s="28"/>
      <c r="AKV23" s="28"/>
      <c r="AKW23" s="28"/>
      <c r="AKX23" s="28"/>
      <c r="AKY23" s="28"/>
      <c r="AKZ23" s="28"/>
      <c r="ALA23" s="28"/>
      <c r="ALB23" s="28"/>
      <c r="ALC23" s="28"/>
      <c r="ALD23" s="28"/>
      <c r="ALE23" s="28"/>
      <c r="ALF23" s="28"/>
      <c r="ALG23" s="28"/>
      <c r="ALH23" s="28"/>
      <c r="ALI23" s="28"/>
      <c r="ALJ23" s="28"/>
      <c r="ALK23" s="28"/>
      <c r="ALL23" s="28"/>
      <c r="ALM23" s="28"/>
      <c r="ALN23" s="28"/>
      <c r="ALO23" s="28"/>
      <c r="ALP23" s="28"/>
      <c r="ALQ23" s="28"/>
      <c r="ALR23" s="28"/>
      <c r="ALS23" s="28"/>
      <c r="ALT23" s="28"/>
      <c r="ALU23" s="28"/>
      <c r="ALV23" s="28"/>
      <c r="ALW23" s="28"/>
      <c r="ALX23" s="28"/>
      <c r="ALY23" s="28"/>
      <c r="ALZ23" s="28"/>
      <c r="AMA23" s="28"/>
      <c r="AMB23" s="28"/>
      <c r="AMC23" s="28"/>
      <c r="AMD23" s="28"/>
      <c r="AME23" s="28"/>
      <c r="AMF23" s="28"/>
      <c r="AMG23" s="28"/>
      <c r="AMH23" s="28"/>
      <c r="AMI23" s="28"/>
      <c r="AMJ23" s="28"/>
    </row>
    <row r="24" spans="1:1024" s="29" customFormat="1">
      <c r="A24" s="28"/>
      <c r="B24" s="28"/>
      <c r="C24" s="28"/>
      <c r="D24" s="28"/>
      <c r="E24" s="30"/>
      <c r="F24" s="30"/>
      <c r="G24" s="30"/>
      <c r="H24" s="31"/>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c r="NM24" s="28"/>
      <c r="NN24" s="28"/>
      <c r="NO24" s="28"/>
      <c r="NP24" s="28"/>
      <c r="NQ24" s="28"/>
      <c r="NR24" s="28"/>
      <c r="NS24" s="28"/>
      <c r="NT24" s="28"/>
      <c r="NU24" s="28"/>
      <c r="NV24" s="28"/>
      <c r="NW24" s="28"/>
      <c r="NX24" s="28"/>
      <c r="NY24" s="28"/>
      <c r="NZ24" s="28"/>
      <c r="OA24" s="28"/>
      <c r="OB24" s="28"/>
      <c r="OC24" s="28"/>
      <c r="OD24" s="28"/>
      <c r="OE24" s="28"/>
      <c r="OF24" s="28"/>
      <c r="OG24" s="28"/>
      <c r="OH24" s="28"/>
      <c r="OI24" s="28"/>
      <c r="OJ24" s="28"/>
      <c r="OK24" s="28"/>
      <c r="OL24" s="28"/>
      <c r="OM24" s="28"/>
      <c r="ON24" s="28"/>
      <c r="OO24" s="28"/>
      <c r="OP24" s="28"/>
      <c r="OQ24" s="28"/>
      <c r="OR24" s="28"/>
      <c r="OS24" s="28"/>
      <c r="OT24" s="28"/>
      <c r="OU24" s="28"/>
      <c r="OV24" s="28"/>
      <c r="OW24" s="28"/>
      <c r="OX24" s="28"/>
      <c r="OY24" s="28"/>
      <c r="OZ24" s="28"/>
      <c r="PA24" s="28"/>
      <c r="PB24" s="28"/>
      <c r="PC24" s="28"/>
      <c r="PD24" s="28"/>
      <c r="PE24" s="28"/>
      <c r="PF24" s="28"/>
      <c r="PG24" s="28"/>
      <c r="PH24" s="28"/>
      <c r="PI24" s="28"/>
      <c r="PJ24" s="28"/>
      <c r="PK24" s="28"/>
      <c r="PL24" s="28"/>
      <c r="PM24" s="28"/>
      <c r="PN24" s="28"/>
      <c r="PO24" s="28"/>
      <c r="PP24" s="28"/>
      <c r="PQ24" s="28"/>
      <c r="PR24" s="28"/>
      <c r="PS24" s="28"/>
      <c r="PT24" s="28"/>
      <c r="PU24" s="28"/>
      <c r="PV24" s="28"/>
      <c r="PW24" s="28"/>
      <c r="PX24" s="28"/>
      <c r="PY24" s="28"/>
      <c r="PZ24" s="28"/>
      <c r="QA24" s="28"/>
      <c r="QB24" s="28"/>
      <c r="QC24" s="28"/>
      <c r="QD24" s="28"/>
      <c r="QE24" s="28"/>
      <c r="QF24" s="28"/>
      <c r="QG24" s="28"/>
      <c r="QH24" s="28"/>
      <c r="QI24" s="28"/>
      <c r="QJ24" s="28"/>
      <c r="QK24" s="28"/>
      <c r="QL24" s="28"/>
      <c r="QM24" s="28"/>
      <c r="QN24" s="28"/>
      <c r="QO24" s="28"/>
      <c r="QP24" s="28"/>
      <c r="QQ24" s="28"/>
      <c r="QR24" s="28"/>
      <c r="QS24" s="28"/>
      <c r="QT24" s="28"/>
      <c r="QU24" s="28"/>
      <c r="QV24" s="28"/>
      <c r="QW24" s="28"/>
      <c r="QX24" s="28"/>
      <c r="QY24" s="28"/>
      <c r="QZ24" s="28"/>
      <c r="RA24" s="28"/>
      <c r="RB24" s="28"/>
      <c r="RC24" s="28"/>
      <c r="RD24" s="28"/>
      <c r="RE24" s="28"/>
      <c r="RF24" s="28"/>
      <c r="RG24" s="28"/>
      <c r="RH24" s="28"/>
      <c r="RI24" s="28"/>
      <c r="RJ24" s="28"/>
      <c r="RK24" s="28"/>
      <c r="RL24" s="28"/>
      <c r="RM24" s="28"/>
      <c r="RN24" s="28"/>
      <c r="RO24" s="28"/>
      <c r="RP24" s="28"/>
      <c r="RQ24" s="28"/>
      <c r="RR24" s="28"/>
      <c r="RS24" s="28"/>
      <c r="RT24" s="28"/>
      <c r="RU24" s="28"/>
      <c r="RV24" s="28"/>
      <c r="RW24" s="28"/>
      <c r="RX24" s="28"/>
      <c r="RY24" s="28"/>
      <c r="RZ24" s="28"/>
      <c r="SA24" s="28"/>
      <c r="SB24" s="28"/>
      <c r="SC24" s="28"/>
      <c r="SD24" s="28"/>
      <c r="SE24" s="28"/>
      <c r="SF24" s="28"/>
      <c r="SG24" s="28"/>
      <c r="SH24" s="28"/>
      <c r="SI24" s="28"/>
      <c r="SJ24" s="28"/>
      <c r="SK24" s="28"/>
      <c r="SL24" s="28"/>
      <c r="SM24" s="28"/>
      <c r="SN24" s="28"/>
      <c r="SO24" s="28"/>
      <c r="SP24" s="28"/>
      <c r="SQ24" s="28"/>
      <c r="SR24" s="28"/>
      <c r="SS24" s="28"/>
      <c r="ST24" s="28"/>
      <c r="SU24" s="28"/>
      <c r="SV24" s="28"/>
      <c r="SW24" s="28"/>
      <c r="SX24" s="28"/>
      <c r="SY24" s="28"/>
      <c r="SZ24" s="28"/>
      <c r="TA24" s="28"/>
      <c r="TB24" s="28"/>
      <c r="TC24" s="28"/>
      <c r="TD24" s="28"/>
      <c r="TE24" s="28"/>
      <c r="TF24" s="28"/>
      <c r="TG24" s="28"/>
      <c r="TH24" s="28"/>
      <c r="TI24" s="28"/>
      <c r="TJ24" s="28"/>
      <c r="TK24" s="28"/>
      <c r="TL24" s="28"/>
      <c r="TM24" s="28"/>
      <c r="TN24" s="28"/>
      <c r="TO24" s="28"/>
      <c r="TP24" s="28"/>
      <c r="TQ24" s="28"/>
      <c r="TR24" s="28"/>
      <c r="TS24" s="28"/>
      <c r="TT24" s="28"/>
      <c r="TU24" s="28"/>
      <c r="TV24" s="28"/>
      <c r="TW24" s="28"/>
      <c r="TX24" s="28"/>
      <c r="TY24" s="28"/>
      <c r="TZ24" s="28"/>
      <c r="UA24" s="28"/>
      <c r="UB24" s="28"/>
      <c r="UC24" s="28"/>
      <c r="UD24" s="28"/>
      <c r="UE24" s="28"/>
      <c r="UF24" s="28"/>
      <c r="UG24" s="28"/>
      <c r="UH24" s="28"/>
      <c r="UI24" s="28"/>
      <c r="UJ24" s="28"/>
      <c r="UK24" s="28"/>
      <c r="UL24" s="28"/>
      <c r="UM24" s="28"/>
      <c r="UN24" s="28"/>
      <c r="UO24" s="28"/>
      <c r="UP24" s="28"/>
      <c r="UQ24" s="28"/>
      <c r="UR24" s="28"/>
      <c r="US24" s="28"/>
      <c r="UT24" s="28"/>
      <c r="UU24" s="28"/>
      <c r="UV24" s="28"/>
      <c r="UW24" s="28"/>
      <c r="UX24" s="28"/>
      <c r="UY24" s="28"/>
      <c r="UZ24" s="28"/>
      <c r="VA24" s="28"/>
      <c r="VB24" s="28"/>
      <c r="VC24" s="28"/>
      <c r="VD24" s="28"/>
      <c r="VE24" s="28"/>
      <c r="VF24" s="28"/>
      <c r="VG24" s="28"/>
      <c r="VH24" s="28"/>
      <c r="VI24" s="28"/>
      <c r="VJ24" s="28"/>
      <c r="VK24" s="28"/>
      <c r="VL24" s="28"/>
      <c r="VM24" s="28"/>
      <c r="VN24" s="28"/>
      <c r="VO24" s="28"/>
      <c r="VP24" s="28"/>
      <c r="VQ24" s="28"/>
      <c r="VR24" s="28"/>
      <c r="VS24" s="28"/>
      <c r="VT24" s="28"/>
      <c r="VU24" s="28"/>
      <c r="VV24" s="28"/>
      <c r="VW24" s="28"/>
      <c r="VX24" s="28"/>
      <c r="VY24" s="28"/>
      <c r="VZ24" s="28"/>
      <c r="WA24" s="28"/>
      <c r="WB24" s="28"/>
      <c r="WC24" s="28"/>
      <c r="WD24" s="28"/>
      <c r="WE24" s="28"/>
      <c r="WF24" s="28"/>
      <c r="WG24" s="28"/>
      <c r="WH24" s="28"/>
      <c r="WI24" s="28"/>
      <c r="WJ24" s="28"/>
      <c r="WK24" s="28"/>
      <c r="WL24" s="28"/>
      <c r="WM24" s="28"/>
      <c r="WN24" s="28"/>
      <c r="WO24" s="28"/>
      <c r="WP24" s="28"/>
      <c r="WQ24" s="28"/>
      <c r="WR24" s="28"/>
      <c r="WS24" s="28"/>
      <c r="WT24" s="28"/>
      <c r="WU24" s="28"/>
      <c r="WV24" s="28"/>
      <c r="WW24" s="28"/>
      <c r="WX24" s="28"/>
      <c r="WY24" s="28"/>
      <c r="WZ24" s="28"/>
      <c r="XA24" s="28"/>
      <c r="XB24" s="28"/>
      <c r="XC24" s="28"/>
      <c r="XD24" s="28"/>
      <c r="XE24" s="28"/>
      <c r="XF24" s="28"/>
      <c r="XG24" s="28"/>
      <c r="XH24" s="28"/>
      <c r="XI24" s="28"/>
      <c r="XJ24" s="28"/>
      <c r="XK24" s="28"/>
      <c r="XL24" s="28"/>
      <c r="XM24" s="28"/>
      <c r="XN24" s="28"/>
      <c r="XO24" s="28"/>
      <c r="XP24" s="28"/>
      <c r="XQ24" s="28"/>
      <c r="XR24" s="28"/>
      <c r="XS24" s="28"/>
      <c r="XT24" s="28"/>
      <c r="XU24" s="28"/>
      <c r="XV24" s="28"/>
      <c r="XW24" s="28"/>
      <c r="XX24" s="28"/>
      <c r="XY24" s="28"/>
      <c r="XZ24" s="28"/>
      <c r="YA24" s="28"/>
      <c r="YB24" s="28"/>
      <c r="YC24" s="28"/>
      <c r="YD24" s="28"/>
      <c r="YE24" s="28"/>
      <c r="YF24" s="28"/>
      <c r="YG24" s="28"/>
      <c r="YH24" s="28"/>
      <c r="YI24" s="28"/>
      <c r="YJ24" s="28"/>
      <c r="YK24" s="28"/>
      <c r="YL24" s="28"/>
      <c r="YM24" s="28"/>
      <c r="YN24" s="28"/>
      <c r="YO24" s="28"/>
      <c r="YP24" s="28"/>
      <c r="YQ24" s="28"/>
      <c r="YR24" s="28"/>
      <c r="YS24" s="28"/>
      <c r="YT24" s="28"/>
      <c r="YU24" s="28"/>
      <c r="YV24" s="28"/>
      <c r="YW24" s="28"/>
      <c r="YX24" s="28"/>
      <c r="YY24" s="28"/>
      <c r="YZ24" s="28"/>
      <c r="ZA24" s="28"/>
      <c r="ZB24" s="28"/>
      <c r="ZC24" s="28"/>
      <c r="ZD24" s="28"/>
      <c r="ZE24" s="28"/>
      <c r="ZF24" s="28"/>
      <c r="ZG24" s="28"/>
      <c r="ZH24" s="28"/>
      <c r="ZI24" s="28"/>
      <c r="ZJ24" s="28"/>
      <c r="ZK24" s="28"/>
      <c r="ZL24" s="28"/>
      <c r="ZM24" s="28"/>
      <c r="ZN24" s="28"/>
      <c r="ZO24" s="28"/>
      <c r="ZP24" s="28"/>
      <c r="ZQ24" s="28"/>
      <c r="ZR24" s="28"/>
      <c r="ZS24" s="28"/>
      <c r="ZT24" s="28"/>
      <c r="ZU24" s="28"/>
      <c r="ZV24" s="28"/>
      <c r="ZW24" s="28"/>
      <c r="ZX24" s="28"/>
      <c r="ZY24" s="28"/>
      <c r="ZZ24" s="28"/>
      <c r="AAA24" s="28"/>
      <c r="AAB24" s="28"/>
      <c r="AAC24" s="28"/>
      <c r="AAD24" s="28"/>
      <c r="AAE24" s="28"/>
      <c r="AAF24" s="28"/>
      <c r="AAG24" s="28"/>
      <c r="AAH24" s="28"/>
      <c r="AAI24" s="28"/>
      <c r="AAJ24" s="28"/>
      <c r="AAK24" s="28"/>
      <c r="AAL24" s="28"/>
      <c r="AAM24" s="28"/>
      <c r="AAN24" s="28"/>
      <c r="AAO24" s="28"/>
      <c r="AAP24" s="28"/>
      <c r="AAQ24" s="28"/>
      <c r="AAR24" s="28"/>
      <c r="AAS24" s="28"/>
      <c r="AAT24" s="28"/>
      <c r="AAU24" s="28"/>
      <c r="AAV24" s="28"/>
      <c r="AAW24" s="28"/>
      <c r="AAX24" s="28"/>
      <c r="AAY24" s="28"/>
      <c r="AAZ24" s="28"/>
      <c r="ABA24" s="28"/>
      <c r="ABB24" s="28"/>
      <c r="ABC24" s="28"/>
      <c r="ABD24" s="28"/>
      <c r="ABE24" s="28"/>
      <c r="ABF24" s="28"/>
      <c r="ABG24" s="28"/>
      <c r="ABH24" s="28"/>
      <c r="ABI24" s="28"/>
      <c r="ABJ24" s="28"/>
      <c r="ABK24" s="28"/>
      <c r="ABL24" s="28"/>
      <c r="ABM24" s="28"/>
      <c r="ABN24" s="28"/>
      <c r="ABO24" s="28"/>
      <c r="ABP24" s="28"/>
      <c r="ABQ24" s="28"/>
      <c r="ABR24" s="28"/>
      <c r="ABS24" s="28"/>
      <c r="ABT24" s="28"/>
      <c r="ABU24" s="28"/>
      <c r="ABV24" s="28"/>
      <c r="ABW24" s="28"/>
      <c r="ABX24" s="28"/>
      <c r="ABY24" s="28"/>
      <c r="ABZ24" s="28"/>
      <c r="ACA24" s="28"/>
      <c r="ACB24" s="28"/>
      <c r="ACC24" s="28"/>
      <c r="ACD24" s="28"/>
      <c r="ACE24" s="28"/>
      <c r="ACF24" s="28"/>
      <c r="ACG24" s="28"/>
      <c r="ACH24" s="28"/>
      <c r="ACI24" s="28"/>
      <c r="ACJ24" s="28"/>
      <c r="ACK24" s="28"/>
      <c r="ACL24" s="28"/>
      <c r="ACM24" s="28"/>
      <c r="ACN24" s="28"/>
      <c r="ACO24" s="28"/>
      <c r="ACP24" s="28"/>
      <c r="ACQ24" s="28"/>
      <c r="ACR24" s="28"/>
      <c r="ACS24" s="28"/>
      <c r="ACT24" s="28"/>
      <c r="ACU24" s="28"/>
      <c r="ACV24" s="28"/>
      <c r="ACW24" s="28"/>
      <c r="ACX24" s="28"/>
      <c r="ACY24" s="28"/>
      <c r="ACZ24" s="28"/>
      <c r="ADA24" s="28"/>
      <c r="ADB24" s="28"/>
      <c r="ADC24" s="28"/>
      <c r="ADD24" s="28"/>
      <c r="ADE24" s="28"/>
      <c r="ADF24" s="28"/>
      <c r="ADG24" s="28"/>
      <c r="ADH24" s="28"/>
      <c r="ADI24" s="28"/>
      <c r="ADJ24" s="28"/>
      <c r="ADK24" s="28"/>
      <c r="ADL24" s="28"/>
      <c r="ADM24" s="28"/>
      <c r="ADN24" s="28"/>
      <c r="ADO24" s="28"/>
      <c r="ADP24" s="28"/>
      <c r="ADQ24" s="28"/>
      <c r="ADR24" s="28"/>
      <c r="ADS24" s="28"/>
      <c r="ADT24" s="28"/>
      <c r="ADU24" s="28"/>
      <c r="ADV24" s="28"/>
      <c r="ADW24" s="28"/>
      <c r="ADX24" s="28"/>
      <c r="ADY24" s="28"/>
      <c r="ADZ24" s="28"/>
      <c r="AEA24" s="28"/>
      <c r="AEB24" s="28"/>
      <c r="AEC24" s="28"/>
      <c r="AED24" s="28"/>
      <c r="AEE24" s="28"/>
      <c r="AEF24" s="28"/>
      <c r="AEG24" s="28"/>
      <c r="AEH24" s="28"/>
      <c r="AEI24" s="28"/>
      <c r="AEJ24" s="28"/>
      <c r="AEK24" s="28"/>
      <c r="AEL24" s="28"/>
      <c r="AEM24" s="28"/>
      <c r="AEN24" s="28"/>
      <c r="AEO24" s="28"/>
      <c r="AEP24" s="28"/>
      <c r="AEQ24" s="28"/>
      <c r="AER24" s="28"/>
      <c r="AES24" s="28"/>
      <c r="AET24" s="28"/>
      <c r="AEU24" s="28"/>
      <c r="AEV24" s="28"/>
      <c r="AEW24" s="28"/>
      <c r="AEX24" s="28"/>
      <c r="AEY24" s="28"/>
      <c r="AEZ24" s="28"/>
      <c r="AFA24" s="28"/>
      <c r="AFB24" s="28"/>
      <c r="AFC24" s="28"/>
      <c r="AFD24" s="28"/>
      <c r="AFE24" s="28"/>
      <c r="AFF24" s="28"/>
      <c r="AFG24" s="28"/>
      <c r="AFH24" s="28"/>
      <c r="AFI24" s="28"/>
      <c r="AFJ24" s="28"/>
      <c r="AFK24" s="28"/>
      <c r="AFL24" s="28"/>
      <c r="AFM24" s="28"/>
      <c r="AFN24" s="28"/>
      <c r="AFO24" s="28"/>
      <c r="AFP24" s="28"/>
      <c r="AFQ24" s="28"/>
      <c r="AFR24" s="28"/>
      <c r="AFS24" s="28"/>
      <c r="AFT24" s="28"/>
      <c r="AFU24" s="28"/>
      <c r="AFV24" s="28"/>
      <c r="AFW24" s="28"/>
      <c r="AFX24" s="28"/>
      <c r="AFY24" s="28"/>
      <c r="AFZ24" s="28"/>
      <c r="AGA24" s="28"/>
      <c r="AGB24" s="28"/>
      <c r="AGC24" s="28"/>
      <c r="AGD24" s="28"/>
      <c r="AGE24" s="28"/>
      <c r="AGF24" s="28"/>
      <c r="AGG24" s="28"/>
      <c r="AGH24" s="28"/>
      <c r="AGI24" s="28"/>
      <c r="AGJ24" s="28"/>
      <c r="AGK24" s="28"/>
      <c r="AGL24" s="28"/>
      <c r="AGM24" s="28"/>
      <c r="AGN24" s="28"/>
      <c r="AGO24" s="28"/>
      <c r="AGP24" s="28"/>
      <c r="AGQ24" s="28"/>
      <c r="AGR24" s="28"/>
      <c r="AGS24" s="28"/>
      <c r="AGT24" s="28"/>
      <c r="AGU24" s="28"/>
      <c r="AGV24" s="28"/>
      <c r="AGW24" s="28"/>
      <c r="AGX24" s="28"/>
      <c r="AGY24" s="28"/>
      <c r="AGZ24" s="28"/>
      <c r="AHA24" s="28"/>
      <c r="AHB24" s="28"/>
      <c r="AHC24" s="28"/>
      <c r="AHD24" s="28"/>
      <c r="AHE24" s="28"/>
      <c r="AHF24" s="28"/>
      <c r="AHG24" s="28"/>
      <c r="AHH24" s="28"/>
      <c r="AHI24" s="28"/>
      <c r="AHJ24" s="28"/>
      <c r="AHK24" s="28"/>
      <c r="AHL24" s="28"/>
      <c r="AHM24" s="28"/>
      <c r="AHN24" s="28"/>
      <c r="AHO24" s="28"/>
      <c r="AHP24" s="28"/>
      <c r="AHQ24" s="28"/>
      <c r="AHR24" s="28"/>
      <c r="AHS24" s="28"/>
      <c r="AHT24" s="28"/>
      <c r="AHU24" s="28"/>
      <c r="AHV24" s="28"/>
      <c r="AHW24" s="28"/>
      <c r="AHX24" s="28"/>
      <c r="AHY24" s="28"/>
      <c r="AHZ24" s="28"/>
      <c r="AIA24" s="28"/>
      <c r="AIB24" s="28"/>
      <c r="AIC24" s="28"/>
      <c r="AID24" s="28"/>
      <c r="AIE24" s="28"/>
      <c r="AIF24" s="28"/>
      <c r="AIG24" s="28"/>
      <c r="AIH24" s="28"/>
      <c r="AII24" s="28"/>
      <c r="AIJ24" s="28"/>
      <c r="AIK24" s="28"/>
      <c r="AIL24" s="28"/>
      <c r="AIM24" s="28"/>
      <c r="AIN24" s="28"/>
      <c r="AIO24" s="28"/>
      <c r="AIP24" s="28"/>
      <c r="AIQ24" s="28"/>
      <c r="AIR24" s="28"/>
      <c r="AIS24" s="28"/>
      <c r="AIT24" s="28"/>
      <c r="AIU24" s="28"/>
      <c r="AIV24" s="28"/>
      <c r="AIW24" s="28"/>
      <c r="AIX24" s="28"/>
      <c r="AIY24" s="28"/>
      <c r="AIZ24" s="28"/>
      <c r="AJA24" s="28"/>
      <c r="AJB24" s="28"/>
      <c r="AJC24" s="28"/>
      <c r="AJD24" s="28"/>
      <c r="AJE24" s="28"/>
      <c r="AJF24" s="28"/>
      <c r="AJG24" s="28"/>
      <c r="AJH24" s="28"/>
      <c r="AJI24" s="28"/>
      <c r="AJJ24" s="28"/>
      <c r="AJK24" s="28"/>
      <c r="AJL24" s="28"/>
      <c r="AJM24" s="28"/>
      <c r="AJN24" s="28"/>
      <c r="AJO24" s="28"/>
      <c r="AJP24" s="28"/>
      <c r="AJQ24" s="28"/>
      <c r="AJR24" s="28"/>
      <c r="AJS24" s="28"/>
      <c r="AJT24" s="28"/>
      <c r="AJU24" s="28"/>
      <c r="AJV24" s="28"/>
      <c r="AJW24" s="28"/>
      <c r="AJX24" s="28"/>
      <c r="AJY24" s="28"/>
      <c r="AJZ24" s="28"/>
      <c r="AKA24" s="28"/>
      <c r="AKB24" s="28"/>
      <c r="AKC24" s="28"/>
      <c r="AKD24" s="28"/>
      <c r="AKE24" s="28"/>
      <c r="AKF24" s="28"/>
      <c r="AKG24" s="28"/>
      <c r="AKH24" s="28"/>
      <c r="AKI24" s="28"/>
      <c r="AKJ24" s="28"/>
      <c r="AKK24" s="28"/>
      <c r="AKL24" s="28"/>
      <c r="AKM24" s="28"/>
      <c r="AKN24" s="28"/>
      <c r="AKO24" s="28"/>
      <c r="AKP24" s="28"/>
      <c r="AKQ24" s="28"/>
      <c r="AKR24" s="28"/>
      <c r="AKS24" s="28"/>
      <c r="AKT24" s="28"/>
      <c r="AKU24" s="28"/>
      <c r="AKV24" s="28"/>
      <c r="AKW24" s="28"/>
      <c r="AKX24" s="28"/>
      <c r="AKY24" s="28"/>
      <c r="AKZ24" s="28"/>
      <c r="ALA24" s="28"/>
      <c r="ALB24" s="28"/>
      <c r="ALC24" s="28"/>
      <c r="ALD24" s="28"/>
      <c r="ALE24" s="28"/>
      <c r="ALF24" s="28"/>
      <c r="ALG24" s="28"/>
      <c r="ALH24" s="28"/>
      <c r="ALI24" s="28"/>
      <c r="ALJ24" s="28"/>
      <c r="ALK24" s="28"/>
      <c r="ALL24" s="28"/>
      <c r="ALM24" s="28"/>
      <c r="ALN24" s="28"/>
      <c r="ALO24" s="28"/>
      <c r="ALP24" s="28"/>
      <c r="ALQ24" s="28"/>
      <c r="ALR24" s="28"/>
      <c r="ALS24" s="28"/>
      <c r="ALT24" s="28"/>
      <c r="ALU24" s="28"/>
      <c r="ALV24" s="28"/>
      <c r="ALW24" s="28"/>
      <c r="ALX24" s="28"/>
      <c r="ALY24" s="28"/>
      <c r="ALZ24" s="28"/>
      <c r="AMA24" s="28"/>
      <c r="AMB24" s="28"/>
      <c r="AMC24" s="28"/>
      <c r="AMD24" s="28"/>
      <c r="AME24" s="28"/>
      <c r="AMF24" s="28"/>
      <c r="AMG24" s="28"/>
      <c r="AMH24" s="28"/>
      <c r="AMI24" s="28"/>
      <c r="AMJ24" s="28"/>
    </row>
    <row r="25" spans="1:1024" s="29" customFormat="1" ht="15.75" customHeight="1">
      <c r="A25" s="130" t="s">
        <v>132</v>
      </c>
      <c r="B25" s="130"/>
      <c r="C25" s="130"/>
      <c r="D25" s="130"/>
      <c r="E25" s="130"/>
      <c r="F25" s="130"/>
      <c r="G25" s="130"/>
      <c r="H25" s="130"/>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c r="ADT25" s="28"/>
      <c r="ADU25" s="28"/>
      <c r="ADV25" s="28"/>
      <c r="ADW25" s="28"/>
      <c r="ADX25" s="28"/>
      <c r="ADY25" s="28"/>
      <c r="ADZ25" s="28"/>
      <c r="AEA25" s="28"/>
      <c r="AEB25" s="28"/>
      <c r="AEC25" s="28"/>
      <c r="AED25" s="28"/>
      <c r="AEE25" s="28"/>
      <c r="AEF25" s="28"/>
      <c r="AEG25" s="28"/>
      <c r="AEH25" s="28"/>
      <c r="AEI25" s="28"/>
      <c r="AEJ25" s="28"/>
      <c r="AEK25" s="28"/>
      <c r="AEL25" s="28"/>
      <c r="AEM25" s="28"/>
      <c r="AEN25" s="28"/>
      <c r="AEO25" s="28"/>
      <c r="AEP25" s="28"/>
      <c r="AEQ25" s="28"/>
      <c r="AER25" s="28"/>
      <c r="AES25" s="28"/>
      <c r="AET25" s="28"/>
      <c r="AEU25" s="28"/>
      <c r="AEV25" s="28"/>
      <c r="AEW25" s="28"/>
      <c r="AEX25" s="28"/>
      <c r="AEY25" s="28"/>
      <c r="AEZ25" s="28"/>
      <c r="AFA25" s="28"/>
      <c r="AFB25" s="28"/>
      <c r="AFC25" s="28"/>
      <c r="AFD25" s="28"/>
      <c r="AFE25" s="28"/>
      <c r="AFF25" s="28"/>
      <c r="AFG25" s="28"/>
      <c r="AFH25" s="28"/>
      <c r="AFI25" s="28"/>
      <c r="AFJ25" s="28"/>
      <c r="AFK25" s="28"/>
      <c r="AFL25" s="28"/>
      <c r="AFM25" s="28"/>
      <c r="AFN25" s="28"/>
      <c r="AFO25" s="28"/>
      <c r="AFP25" s="28"/>
      <c r="AFQ25" s="28"/>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c r="ALB25" s="28"/>
      <c r="ALC25" s="28"/>
      <c r="ALD25" s="28"/>
      <c r="ALE25" s="28"/>
      <c r="ALF25" s="28"/>
      <c r="ALG25" s="28"/>
      <c r="ALH25" s="28"/>
      <c r="ALI25" s="28"/>
      <c r="ALJ25" s="28"/>
      <c r="ALK25" s="28"/>
      <c r="ALL25" s="28"/>
      <c r="ALM25" s="28"/>
      <c r="ALN25" s="28"/>
      <c r="ALO25" s="28"/>
      <c r="ALP25" s="28"/>
      <c r="ALQ25" s="28"/>
      <c r="ALR25" s="28"/>
      <c r="ALS25" s="28"/>
      <c r="ALT25" s="28"/>
      <c r="ALU25" s="28"/>
      <c r="ALV25" s="28"/>
      <c r="ALW25" s="28"/>
      <c r="ALX25" s="28"/>
      <c r="ALY25" s="28"/>
      <c r="ALZ25" s="28"/>
      <c r="AMA25" s="28"/>
      <c r="AMB25" s="28"/>
      <c r="AMC25" s="28"/>
      <c r="AMD25" s="28"/>
      <c r="AME25" s="28"/>
      <c r="AMF25" s="28"/>
      <c r="AMG25" s="28"/>
      <c r="AMH25" s="28"/>
      <c r="AMI25" s="28"/>
      <c r="AMJ25" s="28"/>
    </row>
    <row r="26" spans="1:1024" s="29" customFormat="1" ht="13.5" customHeight="1">
      <c r="A26" s="187" t="s">
        <v>133</v>
      </c>
      <c r="B26" s="187"/>
      <c r="C26" s="187"/>
      <c r="D26" s="187"/>
      <c r="E26" s="187"/>
      <c r="F26" s="131" t="s">
        <v>134</v>
      </c>
      <c r="G26" s="131"/>
      <c r="H26" s="131"/>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8"/>
      <c r="ALG26" s="28"/>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row>
    <row r="27" spans="1:1024" s="29" customFormat="1" ht="38.25" customHeight="1">
      <c r="A27" s="132" t="s">
        <v>149</v>
      </c>
      <c r="B27" s="132"/>
      <c r="C27" s="46" t="s">
        <v>136</v>
      </c>
      <c r="D27" s="46" t="s">
        <v>137</v>
      </c>
      <c r="E27" s="46" t="s">
        <v>138</v>
      </c>
      <c r="F27" s="47" t="s">
        <v>139</v>
      </c>
      <c r="G27" s="47" t="s">
        <v>140</v>
      </c>
      <c r="H27" s="47" t="s">
        <v>141</v>
      </c>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c r="NM27" s="28"/>
      <c r="NN27" s="28"/>
      <c r="NO27" s="28"/>
      <c r="NP27" s="28"/>
      <c r="NQ27" s="28"/>
      <c r="NR27" s="28"/>
      <c r="NS27" s="28"/>
      <c r="NT27" s="28"/>
      <c r="NU27" s="28"/>
      <c r="NV27" s="28"/>
      <c r="NW27" s="28"/>
      <c r="NX27" s="28"/>
      <c r="NY27" s="28"/>
      <c r="NZ27" s="28"/>
      <c r="OA27" s="28"/>
      <c r="OB27" s="28"/>
      <c r="OC27" s="28"/>
      <c r="OD27" s="28"/>
      <c r="OE27" s="28"/>
      <c r="OF27" s="28"/>
      <c r="OG27" s="28"/>
      <c r="OH27" s="28"/>
      <c r="OI27" s="28"/>
      <c r="OJ27" s="28"/>
      <c r="OK27" s="28"/>
      <c r="OL27" s="28"/>
      <c r="OM27" s="28"/>
      <c r="ON27" s="28"/>
      <c r="OO27" s="28"/>
      <c r="OP27" s="28"/>
      <c r="OQ27" s="28"/>
      <c r="OR27" s="28"/>
      <c r="OS27" s="28"/>
      <c r="OT27" s="28"/>
      <c r="OU27" s="28"/>
      <c r="OV27" s="28"/>
      <c r="OW27" s="28"/>
      <c r="OX27" s="28"/>
      <c r="OY27" s="28"/>
      <c r="OZ27" s="28"/>
      <c r="PA27" s="28"/>
      <c r="PB27" s="28"/>
      <c r="PC27" s="28"/>
      <c r="PD27" s="28"/>
      <c r="PE27" s="28"/>
      <c r="PF27" s="28"/>
      <c r="PG27" s="28"/>
      <c r="PH27" s="28"/>
      <c r="PI27" s="28"/>
      <c r="PJ27" s="28"/>
      <c r="PK27" s="28"/>
      <c r="PL27" s="28"/>
      <c r="PM27" s="28"/>
      <c r="PN27" s="28"/>
      <c r="PO27" s="28"/>
      <c r="PP27" s="28"/>
      <c r="PQ27" s="28"/>
      <c r="PR27" s="28"/>
      <c r="PS27" s="28"/>
      <c r="PT27" s="28"/>
      <c r="PU27" s="28"/>
      <c r="PV27" s="28"/>
      <c r="PW27" s="28"/>
      <c r="PX27" s="28"/>
      <c r="PY27" s="28"/>
      <c r="PZ27" s="28"/>
      <c r="QA27" s="28"/>
      <c r="QB27" s="28"/>
      <c r="QC27" s="28"/>
      <c r="QD27" s="28"/>
      <c r="QE27" s="28"/>
      <c r="QF27" s="28"/>
      <c r="QG27" s="28"/>
      <c r="QH27" s="28"/>
      <c r="QI27" s="28"/>
      <c r="QJ27" s="28"/>
      <c r="QK27" s="28"/>
      <c r="QL27" s="28"/>
      <c r="QM27" s="28"/>
      <c r="QN27" s="28"/>
      <c r="QO27" s="28"/>
      <c r="QP27" s="28"/>
      <c r="QQ27" s="28"/>
      <c r="QR27" s="28"/>
      <c r="QS27" s="28"/>
      <c r="QT27" s="28"/>
      <c r="QU27" s="28"/>
      <c r="QV27" s="28"/>
      <c r="QW27" s="28"/>
      <c r="QX27" s="28"/>
      <c r="QY27" s="28"/>
      <c r="QZ27" s="28"/>
      <c r="RA27" s="28"/>
      <c r="RB27" s="28"/>
      <c r="RC27" s="28"/>
      <c r="RD27" s="28"/>
      <c r="RE27" s="28"/>
      <c r="RF27" s="28"/>
      <c r="RG27" s="28"/>
      <c r="RH27" s="28"/>
      <c r="RI27" s="28"/>
      <c r="RJ27" s="28"/>
      <c r="RK27" s="28"/>
      <c r="RL27" s="28"/>
      <c r="RM27" s="28"/>
      <c r="RN27" s="28"/>
      <c r="RO27" s="28"/>
      <c r="RP27" s="28"/>
      <c r="RQ27" s="28"/>
      <c r="RR27" s="28"/>
      <c r="RS27" s="28"/>
      <c r="RT27" s="28"/>
      <c r="RU27" s="28"/>
      <c r="RV27" s="28"/>
      <c r="RW27" s="28"/>
      <c r="RX27" s="28"/>
      <c r="RY27" s="28"/>
      <c r="RZ27" s="28"/>
      <c r="SA27" s="28"/>
      <c r="SB27" s="28"/>
      <c r="SC27" s="28"/>
      <c r="SD27" s="28"/>
      <c r="SE27" s="28"/>
      <c r="SF27" s="28"/>
      <c r="SG27" s="28"/>
      <c r="SH27" s="28"/>
      <c r="SI27" s="28"/>
      <c r="SJ27" s="28"/>
      <c r="SK27" s="28"/>
      <c r="SL27" s="28"/>
      <c r="SM27" s="28"/>
      <c r="SN27" s="28"/>
      <c r="SO27" s="28"/>
      <c r="SP27" s="28"/>
      <c r="SQ27" s="28"/>
      <c r="SR27" s="28"/>
      <c r="SS27" s="28"/>
      <c r="ST27" s="28"/>
      <c r="SU27" s="28"/>
      <c r="SV27" s="28"/>
      <c r="SW27" s="28"/>
      <c r="SX27" s="28"/>
      <c r="SY27" s="28"/>
      <c r="SZ27" s="28"/>
      <c r="TA27" s="28"/>
      <c r="TB27" s="28"/>
      <c r="TC27" s="28"/>
      <c r="TD27" s="28"/>
      <c r="TE27" s="28"/>
      <c r="TF27" s="28"/>
      <c r="TG27" s="28"/>
      <c r="TH27" s="28"/>
      <c r="TI27" s="28"/>
      <c r="TJ27" s="28"/>
      <c r="TK27" s="28"/>
      <c r="TL27" s="28"/>
      <c r="TM27" s="28"/>
      <c r="TN27" s="28"/>
      <c r="TO27" s="28"/>
      <c r="TP27" s="28"/>
      <c r="TQ27" s="28"/>
      <c r="TR27" s="28"/>
      <c r="TS27" s="28"/>
      <c r="TT27" s="28"/>
      <c r="TU27" s="28"/>
      <c r="TV27" s="28"/>
      <c r="TW27" s="28"/>
      <c r="TX27" s="28"/>
      <c r="TY27" s="28"/>
      <c r="TZ27" s="28"/>
      <c r="UA27" s="28"/>
      <c r="UB27" s="28"/>
      <c r="UC27" s="28"/>
      <c r="UD27" s="28"/>
      <c r="UE27" s="28"/>
      <c r="UF27" s="28"/>
      <c r="UG27" s="28"/>
      <c r="UH27" s="28"/>
      <c r="UI27" s="28"/>
      <c r="UJ27" s="28"/>
      <c r="UK27" s="28"/>
      <c r="UL27" s="28"/>
      <c r="UM27" s="28"/>
      <c r="UN27" s="28"/>
      <c r="UO27" s="28"/>
      <c r="UP27" s="28"/>
      <c r="UQ27" s="28"/>
      <c r="UR27" s="28"/>
      <c r="US27" s="28"/>
      <c r="UT27" s="28"/>
      <c r="UU27" s="28"/>
      <c r="UV27" s="28"/>
      <c r="UW27" s="28"/>
      <c r="UX27" s="28"/>
      <c r="UY27" s="28"/>
      <c r="UZ27" s="28"/>
      <c r="VA27" s="28"/>
      <c r="VB27" s="28"/>
      <c r="VC27" s="28"/>
      <c r="VD27" s="28"/>
      <c r="VE27" s="28"/>
      <c r="VF27" s="28"/>
      <c r="VG27" s="28"/>
      <c r="VH27" s="28"/>
      <c r="VI27" s="28"/>
      <c r="VJ27" s="28"/>
      <c r="VK27" s="28"/>
      <c r="VL27" s="28"/>
      <c r="VM27" s="28"/>
      <c r="VN27" s="28"/>
      <c r="VO27" s="28"/>
      <c r="VP27" s="28"/>
      <c r="VQ27" s="28"/>
      <c r="VR27" s="28"/>
      <c r="VS27" s="28"/>
      <c r="VT27" s="28"/>
      <c r="VU27" s="28"/>
      <c r="VV27" s="28"/>
      <c r="VW27" s="28"/>
      <c r="VX27" s="28"/>
      <c r="VY27" s="28"/>
      <c r="VZ27" s="28"/>
      <c r="WA27" s="28"/>
      <c r="WB27" s="28"/>
      <c r="WC27" s="28"/>
      <c r="WD27" s="28"/>
      <c r="WE27" s="28"/>
      <c r="WF27" s="28"/>
      <c r="WG27" s="28"/>
      <c r="WH27" s="28"/>
      <c r="WI27" s="28"/>
      <c r="WJ27" s="28"/>
      <c r="WK27" s="28"/>
      <c r="WL27" s="28"/>
      <c r="WM27" s="28"/>
      <c r="WN27" s="28"/>
      <c r="WO27" s="28"/>
      <c r="WP27" s="28"/>
      <c r="WQ27" s="28"/>
      <c r="WR27" s="28"/>
      <c r="WS27" s="28"/>
      <c r="WT27" s="28"/>
      <c r="WU27" s="28"/>
      <c r="WV27" s="28"/>
      <c r="WW27" s="28"/>
      <c r="WX27" s="28"/>
      <c r="WY27" s="28"/>
      <c r="WZ27" s="28"/>
      <c r="XA27" s="28"/>
      <c r="XB27" s="28"/>
      <c r="XC27" s="28"/>
      <c r="XD27" s="28"/>
      <c r="XE27" s="28"/>
      <c r="XF27" s="28"/>
      <c r="XG27" s="28"/>
      <c r="XH27" s="28"/>
      <c r="XI27" s="28"/>
      <c r="XJ27" s="28"/>
      <c r="XK27" s="28"/>
      <c r="XL27" s="28"/>
      <c r="XM27" s="28"/>
      <c r="XN27" s="28"/>
      <c r="XO27" s="28"/>
      <c r="XP27" s="28"/>
      <c r="XQ27" s="28"/>
      <c r="XR27" s="28"/>
      <c r="XS27" s="28"/>
      <c r="XT27" s="28"/>
      <c r="XU27" s="28"/>
      <c r="XV27" s="28"/>
      <c r="XW27" s="28"/>
      <c r="XX27" s="28"/>
      <c r="XY27" s="28"/>
      <c r="XZ27" s="28"/>
      <c r="YA27" s="28"/>
      <c r="YB27" s="28"/>
      <c r="YC27" s="28"/>
      <c r="YD27" s="28"/>
      <c r="YE27" s="28"/>
      <c r="YF27" s="28"/>
      <c r="YG27" s="28"/>
      <c r="YH27" s="28"/>
      <c r="YI27" s="28"/>
      <c r="YJ27" s="28"/>
      <c r="YK27" s="28"/>
      <c r="YL27" s="28"/>
      <c r="YM27" s="28"/>
      <c r="YN27" s="28"/>
      <c r="YO27" s="28"/>
      <c r="YP27" s="28"/>
      <c r="YQ27" s="28"/>
      <c r="YR27" s="28"/>
      <c r="YS27" s="28"/>
      <c r="YT27" s="28"/>
      <c r="YU27" s="28"/>
      <c r="YV27" s="28"/>
      <c r="YW27" s="28"/>
      <c r="YX27" s="28"/>
      <c r="YY27" s="28"/>
      <c r="YZ27" s="28"/>
      <c r="ZA27" s="28"/>
      <c r="ZB27" s="28"/>
      <c r="ZC27" s="28"/>
      <c r="ZD27" s="28"/>
      <c r="ZE27" s="28"/>
      <c r="ZF27" s="28"/>
      <c r="ZG27" s="28"/>
      <c r="ZH27" s="28"/>
      <c r="ZI27" s="28"/>
      <c r="ZJ27" s="28"/>
      <c r="ZK27" s="28"/>
      <c r="ZL27" s="28"/>
      <c r="ZM27" s="28"/>
      <c r="ZN27" s="28"/>
      <c r="ZO27" s="28"/>
      <c r="ZP27" s="28"/>
      <c r="ZQ27" s="28"/>
      <c r="ZR27" s="28"/>
      <c r="ZS27" s="28"/>
      <c r="ZT27" s="28"/>
      <c r="ZU27" s="28"/>
      <c r="ZV27" s="28"/>
      <c r="ZW27" s="28"/>
      <c r="ZX27" s="28"/>
      <c r="ZY27" s="28"/>
      <c r="ZZ27" s="28"/>
      <c r="AAA27" s="28"/>
      <c r="AAB27" s="28"/>
      <c r="AAC27" s="28"/>
      <c r="AAD27" s="28"/>
      <c r="AAE27" s="28"/>
      <c r="AAF27" s="28"/>
      <c r="AAG27" s="28"/>
      <c r="AAH27" s="28"/>
      <c r="AAI27" s="28"/>
      <c r="AAJ27" s="28"/>
      <c r="AAK27" s="28"/>
      <c r="AAL27" s="28"/>
      <c r="AAM27" s="28"/>
      <c r="AAN27" s="28"/>
      <c r="AAO27" s="28"/>
      <c r="AAP27" s="28"/>
      <c r="AAQ27" s="28"/>
      <c r="AAR27" s="28"/>
      <c r="AAS27" s="28"/>
      <c r="AAT27" s="28"/>
      <c r="AAU27" s="28"/>
      <c r="AAV27" s="28"/>
      <c r="AAW27" s="28"/>
      <c r="AAX27" s="28"/>
      <c r="AAY27" s="28"/>
      <c r="AAZ27" s="28"/>
      <c r="ABA27" s="28"/>
      <c r="ABB27" s="28"/>
      <c r="ABC27" s="28"/>
      <c r="ABD27" s="28"/>
      <c r="ABE27" s="28"/>
      <c r="ABF27" s="28"/>
      <c r="ABG27" s="28"/>
      <c r="ABH27" s="28"/>
      <c r="ABI27" s="28"/>
      <c r="ABJ27" s="28"/>
      <c r="ABK27" s="28"/>
      <c r="ABL27" s="28"/>
      <c r="ABM27" s="28"/>
      <c r="ABN27" s="28"/>
      <c r="ABO27" s="28"/>
      <c r="ABP27" s="28"/>
      <c r="ABQ27" s="28"/>
      <c r="ABR27" s="28"/>
      <c r="ABS27" s="28"/>
      <c r="ABT27" s="28"/>
      <c r="ABU27" s="28"/>
      <c r="ABV27" s="28"/>
      <c r="ABW27" s="28"/>
      <c r="ABX27" s="28"/>
      <c r="ABY27" s="28"/>
      <c r="ABZ27" s="28"/>
      <c r="ACA27" s="28"/>
      <c r="ACB27" s="28"/>
      <c r="ACC27" s="28"/>
      <c r="ACD27" s="28"/>
      <c r="ACE27" s="28"/>
      <c r="ACF27" s="28"/>
      <c r="ACG27" s="28"/>
      <c r="ACH27" s="28"/>
      <c r="ACI27" s="28"/>
      <c r="ACJ27" s="28"/>
      <c r="ACK27" s="28"/>
      <c r="ACL27" s="28"/>
      <c r="ACM27" s="28"/>
      <c r="ACN27" s="28"/>
      <c r="ACO27" s="28"/>
      <c r="ACP27" s="28"/>
      <c r="ACQ27" s="28"/>
      <c r="ACR27" s="28"/>
      <c r="ACS27" s="28"/>
      <c r="ACT27" s="28"/>
      <c r="ACU27" s="28"/>
      <c r="ACV27" s="28"/>
      <c r="ACW27" s="28"/>
      <c r="ACX27" s="28"/>
      <c r="ACY27" s="28"/>
      <c r="ACZ27" s="28"/>
      <c r="ADA27" s="28"/>
      <c r="ADB27" s="28"/>
      <c r="ADC27" s="28"/>
      <c r="ADD27" s="28"/>
      <c r="ADE27" s="28"/>
      <c r="ADF27" s="28"/>
      <c r="ADG27" s="28"/>
      <c r="ADH27" s="28"/>
      <c r="ADI27" s="28"/>
      <c r="ADJ27" s="28"/>
      <c r="ADK27" s="28"/>
      <c r="ADL27" s="28"/>
      <c r="ADM27" s="28"/>
      <c r="ADN27" s="28"/>
      <c r="ADO27" s="28"/>
      <c r="ADP27" s="28"/>
      <c r="ADQ27" s="28"/>
      <c r="ADR27" s="28"/>
      <c r="ADS27" s="28"/>
      <c r="ADT27" s="28"/>
      <c r="ADU27" s="28"/>
      <c r="ADV27" s="28"/>
      <c r="ADW27" s="28"/>
      <c r="ADX27" s="28"/>
      <c r="ADY27" s="28"/>
      <c r="ADZ27" s="28"/>
      <c r="AEA27" s="28"/>
      <c r="AEB27" s="28"/>
      <c r="AEC27" s="28"/>
      <c r="AED27" s="28"/>
      <c r="AEE27" s="28"/>
      <c r="AEF27" s="28"/>
      <c r="AEG27" s="28"/>
      <c r="AEH27" s="28"/>
      <c r="AEI27" s="28"/>
      <c r="AEJ27" s="28"/>
      <c r="AEK27" s="28"/>
      <c r="AEL27" s="28"/>
      <c r="AEM27" s="28"/>
      <c r="AEN27" s="28"/>
      <c r="AEO27" s="28"/>
      <c r="AEP27" s="28"/>
      <c r="AEQ27" s="28"/>
      <c r="AER27" s="28"/>
      <c r="AES27" s="28"/>
      <c r="AET27" s="28"/>
      <c r="AEU27" s="28"/>
      <c r="AEV27" s="28"/>
      <c r="AEW27" s="28"/>
      <c r="AEX27" s="28"/>
      <c r="AEY27" s="28"/>
      <c r="AEZ27" s="28"/>
      <c r="AFA27" s="28"/>
      <c r="AFB27" s="28"/>
      <c r="AFC27" s="28"/>
      <c r="AFD27" s="28"/>
      <c r="AFE27" s="28"/>
      <c r="AFF27" s="28"/>
      <c r="AFG27" s="28"/>
      <c r="AFH27" s="28"/>
      <c r="AFI27" s="28"/>
      <c r="AFJ27" s="28"/>
      <c r="AFK27" s="28"/>
      <c r="AFL27" s="28"/>
      <c r="AFM27" s="28"/>
      <c r="AFN27" s="28"/>
      <c r="AFO27" s="28"/>
      <c r="AFP27" s="28"/>
      <c r="AFQ27" s="28"/>
      <c r="AFR27" s="28"/>
      <c r="AFS27" s="28"/>
      <c r="AFT27" s="28"/>
      <c r="AFU27" s="28"/>
      <c r="AFV27" s="28"/>
      <c r="AFW27" s="28"/>
      <c r="AFX27" s="28"/>
      <c r="AFY27" s="28"/>
      <c r="AFZ27" s="28"/>
      <c r="AGA27" s="28"/>
      <c r="AGB27" s="28"/>
      <c r="AGC27" s="28"/>
      <c r="AGD27" s="28"/>
      <c r="AGE27" s="28"/>
      <c r="AGF27" s="28"/>
      <c r="AGG27" s="28"/>
      <c r="AGH27" s="28"/>
      <c r="AGI27" s="28"/>
      <c r="AGJ27" s="28"/>
      <c r="AGK27" s="28"/>
      <c r="AGL27" s="28"/>
      <c r="AGM27" s="28"/>
      <c r="AGN27" s="28"/>
      <c r="AGO27" s="28"/>
      <c r="AGP27" s="28"/>
      <c r="AGQ27" s="28"/>
      <c r="AGR27" s="28"/>
      <c r="AGS27" s="28"/>
      <c r="AGT27" s="28"/>
      <c r="AGU27" s="28"/>
      <c r="AGV27" s="28"/>
      <c r="AGW27" s="28"/>
      <c r="AGX27" s="28"/>
      <c r="AGY27" s="28"/>
      <c r="AGZ27" s="28"/>
      <c r="AHA27" s="28"/>
      <c r="AHB27" s="28"/>
      <c r="AHC27" s="28"/>
      <c r="AHD27" s="28"/>
      <c r="AHE27" s="28"/>
      <c r="AHF27" s="28"/>
      <c r="AHG27" s="28"/>
      <c r="AHH27" s="28"/>
      <c r="AHI27" s="28"/>
      <c r="AHJ27" s="28"/>
      <c r="AHK27" s="28"/>
      <c r="AHL27" s="28"/>
      <c r="AHM27" s="28"/>
      <c r="AHN27" s="28"/>
      <c r="AHO27" s="28"/>
      <c r="AHP27" s="28"/>
      <c r="AHQ27" s="28"/>
      <c r="AHR27" s="28"/>
      <c r="AHS27" s="28"/>
      <c r="AHT27" s="28"/>
      <c r="AHU27" s="28"/>
      <c r="AHV27" s="28"/>
      <c r="AHW27" s="28"/>
      <c r="AHX27" s="28"/>
      <c r="AHY27" s="28"/>
      <c r="AHZ27" s="28"/>
      <c r="AIA27" s="28"/>
      <c r="AIB27" s="28"/>
      <c r="AIC27" s="28"/>
      <c r="AID27" s="28"/>
      <c r="AIE27" s="28"/>
      <c r="AIF27" s="28"/>
      <c r="AIG27" s="28"/>
      <c r="AIH27" s="28"/>
      <c r="AII27" s="28"/>
      <c r="AIJ27" s="28"/>
      <c r="AIK27" s="28"/>
      <c r="AIL27" s="28"/>
      <c r="AIM27" s="28"/>
      <c r="AIN27" s="28"/>
      <c r="AIO27" s="28"/>
      <c r="AIP27" s="28"/>
      <c r="AIQ27" s="28"/>
      <c r="AIR27" s="28"/>
      <c r="AIS27" s="28"/>
      <c r="AIT27" s="28"/>
      <c r="AIU27" s="28"/>
      <c r="AIV27" s="28"/>
      <c r="AIW27" s="28"/>
      <c r="AIX27" s="28"/>
      <c r="AIY27" s="28"/>
      <c r="AIZ27" s="28"/>
      <c r="AJA27" s="28"/>
      <c r="AJB27" s="28"/>
      <c r="AJC27" s="28"/>
      <c r="AJD27" s="28"/>
      <c r="AJE27" s="28"/>
      <c r="AJF27" s="28"/>
      <c r="AJG27" s="28"/>
      <c r="AJH27" s="28"/>
      <c r="AJI27" s="28"/>
      <c r="AJJ27" s="28"/>
      <c r="AJK27" s="28"/>
      <c r="AJL27" s="28"/>
      <c r="AJM27" s="28"/>
      <c r="AJN27" s="28"/>
      <c r="AJO27" s="28"/>
      <c r="AJP27" s="28"/>
      <c r="AJQ27" s="28"/>
      <c r="AJR27" s="28"/>
      <c r="AJS27" s="28"/>
      <c r="AJT27" s="28"/>
      <c r="AJU27" s="28"/>
      <c r="AJV27" s="28"/>
      <c r="AJW27" s="28"/>
      <c r="AJX27" s="28"/>
      <c r="AJY27" s="28"/>
      <c r="AJZ27" s="28"/>
      <c r="AKA27" s="28"/>
      <c r="AKB27" s="28"/>
      <c r="AKC27" s="28"/>
      <c r="AKD27" s="28"/>
      <c r="AKE27" s="28"/>
      <c r="AKF27" s="28"/>
      <c r="AKG27" s="28"/>
      <c r="AKH27" s="28"/>
      <c r="AKI27" s="28"/>
      <c r="AKJ27" s="28"/>
      <c r="AKK27" s="28"/>
      <c r="AKL27" s="28"/>
      <c r="AKM27" s="28"/>
      <c r="AKN27" s="28"/>
      <c r="AKO27" s="28"/>
      <c r="AKP27" s="28"/>
      <c r="AKQ27" s="28"/>
      <c r="AKR27" s="28"/>
      <c r="AKS27" s="28"/>
      <c r="AKT27" s="28"/>
      <c r="AKU27" s="28"/>
      <c r="AKV27" s="28"/>
      <c r="AKW27" s="28"/>
      <c r="AKX27" s="28"/>
      <c r="AKY27" s="28"/>
      <c r="AKZ27" s="28"/>
      <c r="ALA27" s="28"/>
      <c r="ALB27" s="28"/>
      <c r="ALC27" s="28"/>
      <c r="ALD27" s="28"/>
      <c r="ALE27" s="28"/>
      <c r="ALF27" s="28"/>
      <c r="ALG27" s="28"/>
      <c r="ALH27" s="28"/>
      <c r="ALI27" s="28"/>
      <c r="ALJ27" s="28"/>
      <c r="ALK27" s="28"/>
      <c r="ALL27" s="28"/>
      <c r="ALM27" s="28"/>
      <c r="ALN27" s="28"/>
      <c r="ALO27" s="28"/>
      <c r="ALP27" s="28"/>
      <c r="ALQ27" s="28"/>
      <c r="ALR27" s="28"/>
      <c r="ALS27" s="28"/>
      <c r="ALT27" s="28"/>
      <c r="ALU27" s="28"/>
      <c r="ALV27" s="28"/>
      <c r="ALW27" s="28"/>
      <c r="ALX27" s="28"/>
      <c r="ALY27" s="28"/>
      <c r="ALZ27" s="28"/>
      <c r="AMA27" s="28"/>
      <c r="AMB27" s="28"/>
      <c r="AMC27" s="28"/>
      <c r="AMD27" s="28"/>
      <c r="AME27" s="28"/>
      <c r="AMF27" s="28"/>
      <c r="AMG27" s="28"/>
      <c r="AMH27" s="28"/>
      <c r="AMI27" s="28"/>
      <c r="AMJ27" s="28"/>
    </row>
    <row r="28" spans="1:1024" s="29" customFormat="1">
      <c r="A28" s="133"/>
      <c r="B28" s="133"/>
      <c r="C28" s="134"/>
      <c r="D28" s="48"/>
      <c r="E28" s="48"/>
      <c r="F28" s="49"/>
      <c r="G28" s="135"/>
      <c r="H28" s="135"/>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c r="ALE28" s="28"/>
      <c r="ALF28" s="28"/>
      <c r="ALG28" s="28"/>
      <c r="ALH28" s="28"/>
      <c r="ALI28" s="28"/>
      <c r="ALJ28" s="28"/>
      <c r="ALK28" s="28"/>
      <c r="ALL28" s="28"/>
      <c r="ALM28" s="28"/>
      <c r="ALN28" s="28"/>
      <c r="ALO28" s="28"/>
      <c r="ALP28" s="28"/>
      <c r="ALQ28" s="28"/>
      <c r="ALR28" s="28"/>
      <c r="ALS28" s="28"/>
      <c r="ALT28" s="28"/>
      <c r="ALU28" s="28"/>
      <c r="ALV28" s="28"/>
      <c r="ALW28" s="28"/>
      <c r="ALX28" s="28"/>
      <c r="ALY28" s="28"/>
      <c r="ALZ28" s="28"/>
      <c r="AMA28" s="28"/>
      <c r="AMB28" s="28"/>
      <c r="AMC28" s="28"/>
      <c r="AMD28" s="28"/>
      <c r="AME28" s="28"/>
      <c r="AMF28" s="28"/>
      <c r="AMG28" s="28"/>
      <c r="AMH28" s="28"/>
      <c r="AMI28" s="28"/>
      <c r="AMJ28" s="28"/>
    </row>
    <row r="29" spans="1:1024" s="29" customFormat="1" ht="13.4" customHeight="1">
      <c r="A29" s="133"/>
      <c r="B29" s="133"/>
      <c r="C29" s="134"/>
      <c r="D29" s="50"/>
      <c r="E29" s="48"/>
      <c r="F29" s="49"/>
      <c r="G29" s="136"/>
      <c r="H29" s="136"/>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c r="ALE29" s="28"/>
      <c r="ALF29" s="28"/>
      <c r="ALG29" s="28"/>
      <c r="ALH29" s="28"/>
      <c r="ALI29" s="28"/>
      <c r="ALJ29" s="28"/>
      <c r="ALK29" s="28"/>
      <c r="ALL29" s="28"/>
      <c r="ALM29" s="28"/>
      <c r="ALN29" s="28"/>
      <c r="ALO29" s="28"/>
      <c r="ALP29" s="28"/>
      <c r="ALQ29" s="28"/>
      <c r="ALR29" s="28"/>
      <c r="ALS29" s="28"/>
      <c r="ALT29" s="28"/>
      <c r="ALU29" s="28"/>
      <c r="ALV29" s="28"/>
      <c r="ALW29" s="28"/>
      <c r="ALX29" s="28"/>
      <c r="ALY29" s="28"/>
      <c r="ALZ29" s="28"/>
      <c r="AMA29" s="28"/>
      <c r="AMB29" s="28"/>
      <c r="AMC29" s="28"/>
      <c r="AMD29" s="28"/>
      <c r="AME29" s="28"/>
      <c r="AMF29" s="28"/>
      <c r="AMG29" s="28"/>
      <c r="AMH29" s="28"/>
      <c r="AMI29" s="28"/>
      <c r="AMJ29" s="28"/>
    </row>
    <row r="30" spans="1:1024" s="29" customFormat="1">
      <c r="A30" s="133"/>
      <c r="B30" s="133"/>
      <c r="C30" s="134"/>
      <c r="D30" s="48"/>
      <c r="E30" s="48"/>
      <c r="F30" s="49"/>
      <c r="G30" s="137"/>
      <c r="H30" s="137"/>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8"/>
      <c r="ALG30" s="28"/>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row>
    <row r="31" spans="1:1024" s="28" customFormat="1" ht="13">
      <c r="A31" s="133"/>
      <c r="B31" s="133"/>
      <c r="C31" s="141"/>
      <c r="D31" s="51"/>
      <c r="E31" s="51"/>
      <c r="F31" s="45"/>
      <c r="G31" s="135"/>
      <c r="H31" s="135"/>
    </row>
    <row r="32" spans="1:1024" s="28" customFormat="1" ht="12.75" customHeight="1">
      <c r="A32" s="133"/>
      <c r="B32" s="133"/>
      <c r="C32" s="142"/>
      <c r="D32" s="50"/>
      <c r="E32" s="51"/>
      <c r="F32" s="49"/>
      <c r="G32" s="136"/>
      <c r="H32" s="136"/>
    </row>
    <row r="33" spans="1:8" s="28" customFormat="1" ht="13">
      <c r="A33" s="133"/>
      <c r="B33" s="133"/>
      <c r="C33" s="143"/>
      <c r="D33" s="51"/>
      <c r="E33" s="51"/>
      <c r="F33" s="49"/>
      <c r="G33" s="137"/>
      <c r="H33" s="137"/>
    </row>
    <row r="34" spans="1:8" s="28" customFormat="1" ht="13" hidden="1">
      <c r="A34" s="144"/>
      <c r="B34" s="145"/>
      <c r="C34" s="141"/>
      <c r="D34" s="51"/>
      <c r="E34" s="51"/>
      <c r="F34" s="49"/>
      <c r="G34" s="135"/>
      <c r="H34" s="135">
        <f t="shared" ref="H34" si="0">C34*G34</f>
        <v>0</v>
      </c>
    </row>
    <row r="35" spans="1:8" s="28" customFormat="1" ht="15.75" hidden="1" customHeight="1">
      <c r="A35" s="146"/>
      <c r="B35" s="147"/>
      <c r="C35" s="142"/>
      <c r="D35" s="50"/>
      <c r="E35" s="51"/>
      <c r="F35" s="49"/>
      <c r="G35" s="136"/>
      <c r="H35" s="136"/>
    </row>
    <row r="36" spans="1:8" s="28" customFormat="1" ht="13.5" hidden="1" customHeight="1">
      <c r="A36" s="148"/>
      <c r="B36" s="149"/>
      <c r="C36" s="143"/>
      <c r="D36" s="51"/>
      <c r="E36" s="51"/>
      <c r="F36" s="49"/>
      <c r="G36" s="137"/>
      <c r="H36" s="137"/>
    </row>
    <row r="37" spans="1:8" s="28" customFormat="1" ht="15" hidden="1" customHeight="1">
      <c r="A37" s="144"/>
      <c r="B37" s="145"/>
      <c r="C37" s="141"/>
      <c r="D37" s="51"/>
      <c r="E37" s="51"/>
      <c r="F37" s="49"/>
      <c r="G37" s="135"/>
      <c r="H37" s="135">
        <f>C37*G37</f>
        <v>0</v>
      </c>
    </row>
    <row r="38" spans="1:8" s="28" customFormat="1" ht="12" hidden="1" customHeight="1">
      <c r="A38" s="146"/>
      <c r="B38" s="147"/>
      <c r="C38" s="142"/>
      <c r="D38" s="50"/>
      <c r="E38" s="48"/>
      <c r="F38" s="49"/>
      <c r="G38" s="136"/>
      <c r="H38" s="136"/>
    </row>
    <row r="39" spans="1:8" s="28" customFormat="1" ht="15" hidden="1" customHeight="1">
      <c r="A39" s="148"/>
      <c r="B39" s="149"/>
      <c r="C39" s="143"/>
      <c r="D39" s="51"/>
      <c r="E39" s="48"/>
      <c r="F39" s="49"/>
      <c r="G39" s="137"/>
      <c r="H39" s="137"/>
    </row>
    <row r="40" spans="1:8" s="28" customFormat="1" ht="25.5" customHeight="1">
      <c r="A40" s="45"/>
      <c r="B40" s="45"/>
      <c r="C40" s="63">
        <v>1</v>
      </c>
      <c r="D40" s="45"/>
      <c r="E40" s="152" t="s">
        <v>157</v>
      </c>
      <c r="F40" s="153"/>
      <c r="G40" s="154"/>
      <c r="H40" s="52"/>
    </row>
    <row r="41" spans="1:8" s="28" customFormat="1" ht="25.5" customHeight="1">
      <c r="A41" s="45"/>
      <c r="B41" s="45"/>
      <c r="C41" s="64"/>
      <c r="D41" s="45"/>
      <c r="E41" s="155"/>
      <c r="F41" s="156"/>
      <c r="G41" s="157"/>
      <c r="H41" s="52"/>
    </row>
    <row r="42" spans="1:8" s="28" customFormat="1" ht="28.5" customHeight="1">
      <c r="A42" s="45"/>
      <c r="B42" s="45"/>
      <c r="C42" s="45"/>
      <c r="D42" s="45"/>
      <c r="E42" s="158" t="s">
        <v>150</v>
      </c>
      <c r="F42" s="158"/>
      <c r="G42" s="158"/>
      <c r="H42" s="53"/>
    </row>
    <row r="43" spans="1:8">
      <c r="A43" s="1"/>
    </row>
    <row r="44" spans="1:8">
      <c r="A44" s="55"/>
      <c r="B44" s="55"/>
      <c r="C44" s="55"/>
      <c r="D44" s="55"/>
      <c r="E44" s="55"/>
      <c r="F44" s="55"/>
      <c r="G44" s="55"/>
    </row>
    <row r="45" spans="1:8" ht="15.5" customHeight="1">
      <c r="A45" s="159" t="s">
        <v>156</v>
      </c>
      <c r="B45" s="159"/>
      <c r="C45" s="159"/>
      <c r="D45" s="159"/>
      <c r="E45" s="159"/>
      <c r="F45" s="159"/>
      <c r="G45" s="159"/>
      <c r="H45" s="159"/>
    </row>
    <row r="46" spans="1:8">
      <c r="A46" s="2"/>
    </row>
    <row r="47" spans="1:8" ht="26">
      <c r="A47" s="66" t="s">
        <v>0</v>
      </c>
      <c r="B47" s="66" t="s">
        <v>1</v>
      </c>
      <c r="C47" s="66" t="s">
        <v>2</v>
      </c>
      <c r="D47" s="66" t="s">
        <v>127</v>
      </c>
      <c r="E47" s="66" t="s">
        <v>209</v>
      </c>
      <c r="F47" s="66" t="s">
        <v>168</v>
      </c>
      <c r="G47" s="74" t="s">
        <v>169</v>
      </c>
      <c r="H47" s="74" t="s">
        <v>155</v>
      </c>
    </row>
    <row r="48" spans="1:8" ht="72" customHeight="1">
      <c r="A48" s="150" t="s">
        <v>5</v>
      </c>
      <c r="B48" s="67" t="s">
        <v>198</v>
      </c>
      <c r="C48" s="69" t="s">
        <v>7</v>
      </c>
      <c r="D48" s="70" t="str">
        <f>IF(C48=Framework!E6,Framework!F6,IF(C48=Framework!E7,Framework!F7,IF(C48=Framework!E8,Framework!F8,"")))</f>
        <v>•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v>
      </c>
      <c r="E48" s="69" t="s">
        <v>14</v>
      </c>
      <c r="F48" s="181"/>
      <c r="G48" s="182"/>
      <c r="H48" s="182"/>
    </row>
    <row r="49" spans="1:8" ht="84">
      <c r="A49" s="150"/>
      <c r="B49" s="67" t="s">
        <v>199</v>
      </c>
      <c r="C49" s="69" t="s">
        <v>7</v>
      </c>
      <c r="D49" s="70" t="str">
        <f>IF(C49=Framework!E9,Framework!F9,IF(C49=Framework!E10,Framework!F10,IF(C49=Framework!E11,Framework!F11,"")))</f>
        <v>•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v>
      </c>
      <c r="E49" s="69" t="s">
        <v>14</v>
      </c>
      <c r="F49" s="181"/>
      <c r="G49" s="182"/>
      <c r="H49" s="182"/>
    </row>
    <row r="50" spans="1:8" ht="100.5" customHeight="1">
      <c r="A50" s="150"/>
      <c r="B50" s="68" t="s">
        <v>10</v>
      </c>
      <c r="C50" s="69" t="s">
        <v>7</v>
      </c>
      <c r="D50" s="70" t="str">
        <f>IF(C50=Framework!E12,Framework!F12,IF(C50=Framework!E13,Framework!F13,IF(C50=Framework!E14,Framework!F14,"")))</f>
        <v>•	Comprende l’importanza e gli impatti dei processi di digitalizzazione per l’organizzazione e per i clienti interni/esterni
•	Individua possibili strumenti e soluzioni tecnologiche utili a migliorare l’efficienza e ottimizzare i processi, mettendo in discussione le modalità di lavoro consuete
•	Promuove con i diversi interlocutori le innovazioni da attuare, valorizzando i futuri benefici che potranno derivare da esse
•	Incoraggia i colleghi nell’adozione di strumenti e nuove modalità di lavoro connessi alle nuove tecnologie</v>
      </c>
      <c r="E50" s="69" t="s">
        <v>213</v>
      </c>
      <c r="F50" s="181"/>
      <c r="G50" s="182"/>
      <c r="H50" s="182"/>
    </row>
    <row r="51" spans="1:8" ht="104" customHeight="1">
      <c r="A51" s="150"/>
      <c r="B51" s="68" t="s">
        <v>11</v>
      </c>
      <c r="C51" s="69" t="s">
        <v>7</v>
      </c>
      <c r="D51" s="70" t="str">
        <f>IF(C51=Framework!E15,Framework!F15,IF(C51=Framework!E16,Framework!F16,IF(C51=Framework!E17,Framework!F17,"")))</f>
        <v>•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v>
      </c>
      <c r="E51" s="69" t="s">
        <v>213</v>
      </c>
      <c r="F51" s="181"/>
      <c r="G51" s="182"/>
      <c r="H51" s="182"/>
    </row>
    <row r="52" spans="1:8" ht="94.5">
      <c r="A52" s="150" t="s">
        <v>12</v>
      </c>
      <c r="B52" s="67" t="s">
        <v>200</v>
      </c>
      <c r="C52" s="69" t="s">
        <v>7</v>
      </c>
      <c r="D52" s="70" t="str">
        <f>IF(C52=Framework!E18,Framework!F18,IF(C52=Framework!E19,Framework!F19,IF(C52=Framework!E20,Framework!F20,"")))</f>
        <v>•	Esprime concetti complessi in modo chiaro e utilizzando uno stile di comunicazione efficace e credibile
•	Argomenta in modo convincente orientando gli interlocutori verso il risultato, evidenziando i punti di forza delle proprie opinioni
•	Adatta il linguaggio e lo stile di comunicazione verbale e non verbale tenendo conto del contesto, degli interlocutori e degli obiettivi dell’interazione
•	Verifica sistematicamente che la comunicazione sia chiara per entrambe le parti per evitare fraintendimenti</v>
      </c>
      <c r="E52" s="69" t="s">
        <v>14</v>
      </c>
      <c r="F52" s="181"/>
      <c r="G52" s="182"/>
      <c r="H52" s="182"/>
    </row>
    <row r="53" spans="1:8" ht="87.5" customHeight="1">
      <c r="A53" s="150"/>
      <c r="B53" s="67" t="s">
        <v>201</v>
      </c>
      <c r="C53" s="69" t="s">
        <v>7</v>
      </c>
      <c r="D53" s="70" t="str">
        <f>IF(C53=Framework!E21,Framework!F21,IF(C53=Framework!E22,Framework!F22,IF(C53=Framework!E23,Framework!F23,"")))</f>
        <v>•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v>
      </c>
      <c r="E53" s="69" t="s">
        <v>14</v>
      </c>
      <c r="F53" s="181"/>
      <c r="G53" s="182"/>
      <c r="H53" s="182"/>
    </row>
    <row r="54" spans="1:8" ht="84">
      <c r="A54" s="150"/>
      <c r="B54" s="68" t="s">
        <v>16</v>
      </c>
      <c r="C54" s="69" t="s">
        <v>7</v>
      </c>
      <c r="D54" s="70" t="str">
        <f>IF(C54=Framework!E24,Framework!F24,IF(C54=Framework!E25,Framework!F25,IF(C54=Framework!E26,Framework!F26,"")))</f>
        <v>•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v>
      </c>
      <c r="E54" s="69" t="s">
        <v>213</v>
      </c>
      <c r="F54" s="181"/>
      <c r="G54" s="182"/>
      <c r="H54" s="182"/>
    </row>
    <row r="55" spans="1:8" ht="73.5">
      <c r="A55" s="150"/>
      <c r="B55" s="68" t="s">
        <v>17</v>
      </c>
      <c r="C55" s="69" t="s">
        <v>7</v>
      </c>
      <c r="D55" s="70" t="str">
        <f>IF(C55=Framework!E27,Framework!F27,IF(C55=Framework!E28,Framework!F28,IF(C55=Framework!E29,Framework!F29,"")))</f>
        <v>•	Comprende l’impatto delle proprie emozioni sulle relazioni e sullo svolgimento delle attività
•	Affronta le situazioni incerte o sfidanti mantenendo la calma e la lucidità
•	Si impegna per mantenere un comportamento efficace e una prestazione inalterata anche in presenza di forti carichi emotivi o stress
•	Gestisce efficacemente le relazioni anche nei momenti di tensione, conflittualità o forte coinvolgimento emotivo</v>
      </c>
      <c r="E55" s="69" t="s">
        <v>213</v>
      </c>
      <c r="F55" s="181"/>
      <c r="G55" s="182"/>
      <c r="H55" s="182"/>
    </row>
    <row r="56" spans="1:8" ht="84">
      <c r="A56" s="150" t="s">
        <v>18</v>
      </c>
      <c r="B56" s="68" t="s">
        <v>19</v>
      </c>
      <c r="C56" s="69" t="s">
        <v>7</v>
      </c>
      <c r="D56" s="70" t="str">
        <f>IF(C56=Framework!E30,Framework!F30,IF(C56=Framework!E31,Framework!F31,IF(C56=Framework!E32,Framework!F32,"")))</f>
        <v>•	Assume un comportamento coerente con le regole e i valori dell’ente, fungendo da modello per gli altri
•	Si assume la responsabilità del lavoro proprio e degli altri, anche in caso di errori
•	Opera in modo coerente e responsabile guadagnandosi la fiducia degli interlocutori
•	Garantisce lo svolgimento delle attività proprie e altrui nei tempi previsti, per tener fede agli impegni presi</v>
      </c>
      <c r="E56" s="69" t="s">
        <v>213</v>
      </c>
      <c r="F56" s="181"/>
      <c r="G56" s="182"/>
      <c r="H56" s="182"/>
    </row>
    <row r="57" spans="1:8" ht="76" customHeight="1">
      <c r="A57" s="150"/>
      <c r="B57" s="68" t="s">
        <v>20</v>
      </c>
      <c r="C57" s="69" t="s">
        <v>7</v>
      </c>
      <c r="D57" s="70" t="str">
        <f>IF(C57=Framework!E33,Framework!F33,IF(C57=Framework!E34,Framework!F34,IF(C57=Framework!E35,Framework!F35,"")))</f>
        <v>•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v>
      </c>
      <c r="E57" s="69" t="s">
        <v>213</v>
      </c>
      <c r="F57" s="181"/>
      <c r="G57" s="182"/>
      <c r="H57" s="182"/>
    </row>
    <row r="58" spans="1:8" ht="63.5" customHeight="1">
      <c r="A58" s="150"/>
      <c r="B58" s="67" t="s">
        <v>202</v>
      </c>
      <c r="C58" s="69" t="s">
        <v>7</v>
      </c>
      <c r="D58" s="70" t="str">
        <f>IF(C58=Framework!E36,Framework!F36,IF(C58=Framework!E37,Framework!F37,IF(C58=Framework!E38,Framework!F38,"")))</f>
        <v>•	Propone attività da realizzare anche al di là del proprio ruolo riconoscendone i vantaggi possibili
•	Si propone per svolgere attività nuove e incarichi impegnativi
•	Avanza continuativamente idee, osservazioni e soluzioni per il proprio settore di appartenenza
•	Trova nuove modalità per rendere più stimolante il suo lavoro e quello degli altri</v>
      </c>
      <c r="E58" s="69" t="s">
        <v>14</v>
      </c>
      <c r="F58" s="181"/>
      <c r="G58" s="182"/>
      <c r="H58" s="182"/>
    </row>
    <row r="59" spans="1:8" ht="87" customHeight="1">
      <c r="A59" s="150"/>
      <c r="B59" s="67" t="s">
        <v>203</v>
      </c>
      <c r="C59" s="69" t="s">
        <v>7</v>
      </c>
      <c r="D59" s="70" t="str">
        <f>IF(C59=Framework!E39,Framework!F39,IF(C59=Framework!E40,Framework!F40,IF(C59=Framework!E41,Framework!F41,"")))</f>
        <v>•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v>
      </c>
      <c r="E59" s="69" t="s">
        <v>14</v>
      </c>
      <c r="F59" s="181"/>
      <c r="G59" s="182"/>
      <c r="H59" s="182"/>
    </row>
    <row r="60" spans="1:8" ht="84">
      <c r="A60" s="150" t="s">
        <v>23</v>
      </c>
      <c r="B60" s="67" t="s">
        <v>204</v>
      </c>
      <c r="C60" s="69" t="s">
        <v>7</v>
      </c>
      <c r="D60" s="70" t="str">
        <f>IF(C60=Framework!E42,Framework!F42,IF(C60=Framework!E43,Framework!F43,IF(C60=Framework!E44,Framework!F44,"")))</f>
        <v>•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v>
      </c>
      <c r="E60" s="69" t="s">
        <v>14</v>
      </c>
      <c r="F60" s="181"/>
      <c r="G60" s="182"/>
      <c r="H60" s="182"/>
    </row>
    <row r="61" spans="1:8" ht="70" customHeight="1">
      <c r="A61" s="150"/>
      <c r="B61" s="67" t="s">
        <v>205</v>
      </c>
      <c r="C61" s="69" t="s">
        <v>7</v>
      </c>
      <c r="D61" s="70" t="str">
        <f>IF(C61=Framework!E45,Framework!F45,IF(C61=Framework!E46,Framework!F46,IF(C61=Framework!E47,Framework!F47,"")))</f>
        <v>•	Definisce e coinvolge il gruppo negli obiettivi generali e nelle strategie della struttura
•	Coordina le attività del gruppo, sia in presenza che a distanza
•	Promuove lo scambio e la condivisione di informazioni, favorendo il lavoro di squadra
•	Valorizza le differenze individuali come risorsa del gruppo</v>
      </c>
      <c r="E61" s="69" t="s">
        <v>14</v>
      </c>
      <c r="F61" s="181"/>
      <c r="G61" s="182"/>
      <c r="H61" s="182"/>
    </row>
    <row r="62" spans="1:8" ht="78.5" customHeight="1">
      <c r="A62" s="150"/>
      <c r="B62" s="67" t="s">
        <v>206</v>
      </c>
      <c r="C62" s="69" t="s">
        <v>7</v>
      </c>
      <c r="D62" s="70" t="str">
        <f>IF(C62=Framework!E48,Framework!F48,IF(C62=Framework!E49,Framework!F49,IF(C62=Framework!E50,Framework!F50,"")))</f>
        <v>•	Riconosce i bisogni e le caratteristiche dei singoli collaboratori e li valorizza
•	Attua processi di valutazione equi e trasparenti, fornendo feedback puntuali e costruttivi
•	Delega compiti e responsabilità a supporto della crescita e della motivazione dei collaboratori
•	Struttura percorsi personalizzati di apprendimento e crescita dei collaboratori per promuoverne la motivazione e l’ingaggio</v>
      </c>
      <c r="E62" s="69" t="s">
        <v>14</v>
      </c>
      <c r="F62" s="181"/>
      <c r="G62" s="182"/>
      <c r="H62" s="182"/>
    </row>
    <row r="63" spans="1:8" ht="79" customHeight="1">
      <c r="A63" s="150"/>
      <c r="B63" s="67" t="s">
        <v>207</v>
      </c>
      <c r="C63" s="69" t="s">
        <v>7</v>
      </c>
      <c r="D63" s="70" t="str">
        <f>IF(C63=Framework!E51,Framework!F51,IF(C63=Framework!E52,Framework!F52,IF(C63=Framework!E53,Framework!F53,"")))</f>
        <v>•	Fa analisi di previsione circa futuri costi e ricavi 
•	Identifica nuove modalità per un impiego più efficiente delle risorse materiali (spazi, strumenti e tecnologie)
•	Individua criteri per valorizzare le risorse economiche, strumentali e materiali gestite, in linea con le strategie dell’ente
•	Monitora i costi/ricavi economici delle attività presidiate individuando azioni correttive per migliorare l'efficienza economica dei processi</v>
      </c>
      <c r="E63" s="69" t="s">
        <v>14</v>
      </c>
      <c r="F63" s="181"/>
      <c r="G63" s="182"/>
      <c r="H63" s="182"/>
    </row>
    <row r="64" spans="1:8" ht="15.5">
      <c r="A64" s="160" t="s">
        <v>166</v>
      </c>
      <c r="B64" s="160"/>
      <c r="C64" s="160"/>
      <c r="D64" s="160"/>
      <c r="E64" s="160"/>
      <c r="F64" s="72">
        <v>1</v>
      </c>
      <c r="G64" s="73"/>
      <c r="H64" s="73"/>
    </row>
    <row r="65" spans="1:8">
      <c r="A65" s="82" t="s">
        <v>208</v>
      </c>
    </row>
    <row r="66" spans="1:8" ht="30.5" customHeight="1">
      <c r="A66" s="56"/>
    </row>
    <row r="67" spans="1:8" ht="15.5" customHeight="1">
      <c r="A67" s="159" t="s">
        <v>152</v>
      </c>
      <c r="B67" s="159"/>
      <c r="C67" s="159"/>
      <c r="D67" s="159"/>
      <c r="E67" s="159"/>
      <c r="F67" s="159"/>
      <c r="G67" s="159"/>
      <c r="H67" s="159"/>
    </row>
    <row r="68" spans="1:8">
      <c r="A68" s="2"/>
    </row>
    <row r="69" spans="1:8" ht="26">
      <c r="A69" s="66" t="s">
        <v>0</v>
      </c>
      <c r="B69" s="66" t="s">
        <v>1</v>
      </c>
      <c r="C69" s="66" t="s">
        <v>2</v>
      </c>
      <c r="D69" s="66" t="s">
        <v>127</v>
      </c>
      <c r="E69" s="66" t="s">
        <v>209</v>
      </c>
      <c r="F69" s="66" t="s">
        <v>3</v>
      </c>
      <c r="G69" s="74" t="s">
        <v>169</v>
      </c>
      <c r="H69" s="74" t="s">
        <v>155</v>
      </c>
    </row>
    <row r="70" spans="1:8" ht="97.5" customHeight="1">
      <c r="A70" s="67" t="s">
        <v>165</v>
      </c>
      <c r="B70" s="68" t="s">
        <v>165</v>
      </c>
      <c r="C70" s="84" t="s">
        <v>214</v>
      </c>
      <c r="D70" s="70" t="s">
        <v>183</v>
      </c>
      <c r="E70" s="69" t="s">
        <v>14</v>
      </c>
      <c r="F70" s="71">
        <v>1</v>
      </c>
      <c r="G70" s="69"/>
      <c r="H70" s="69"/>
    </row>
    <row r="71" spans="1:8" ht="15.5" customHeight="1">
      <c r="A71" s="161" t="s">
        <v>167</v>
      </c>
      <c r="B71" s="162"/>
      <c r="C71" s="163"/>
      <c r="D71" s="75"/>
      <c r="E71" s="75"/>
      <c r="F71" s="72">
        <f>SUM(F70)</f>
        <v>1</v>
      </c>
      <c r="G71" s="73"/>
      <c r="H71" s="80"/>
    </row>
    <row r="72" spans="1:8">
      <c r="A72" s="82"/>
    </row>
    <row r="73" spans="1:8" ht="15" thickBot="1">
      <c r="A73" s="56"/>
    </row>
    <row r="74" spans="1:8" ht="30" customHeight="1" thickBot="1">
      <c r="A74" s="164" t="s">
        <v>29</v>
      </c>
      <c r="B74" s="165"/>
      <c r="C74" s="165"/>
      <c r="D74" s="165"/>
      <c r="E74" s="165"/>
      <c r="F74" s="165"/>
      <c r="G74" s="165"/>
      <c r="H74" s="166"/>
    </row>
    <row r="75" spans="1:8" ht="19.5" thickBot="1">
      <c r="A75" s="57"/>
      <c r="B75" s="57"/>
      <c r="C75" s="57"/>
      <c r="D75" s="57"/>
      <c r="E75" s="57"/>
      <c r="F75" s="57"/>
      <c r="G75" s="57"/>
      <c r="H75" s="57"/>
    </row>
    <row r="76" spans="1:8" ht="19.5" thickBot="1">
      <c r="A76" s="167" t="s">
        <v>30</v>
      </c>
      <c r="B76" s="168"/>
      <c r="C76" s="58"/>
      <c r="D76" s="59"/>
      <c r="E76" s="59"/>
      <c r="F76" s="59"/>
      <c r="G76" s="59"/>
      <c r="H76" s="59"/>
    </row>
    <row r="77" spans="1:8" ht="19.5" thickBot="1">
      <c r="A77" s="169"/>
      <c r="B77" s="170"/>
      <c r="C77" s="60"/>
      <c r="D77" s="61"/>
      <c r="E77" s="59"/>
      <c r="F77" s="59"/>
      <c r="G77" s="59"/>
      <c r="H77" s="59"/>
    </row>
    <row r="78" spans="1:8" ht="19.5" thickBot="1">
      <c r="A78" s="62"/>
      <c r="B78" s="62"/>
      <c r="C78" s="57"/>
      <c r="D78" s="59"/>
      <c r="E78" s="59"/>
      <c r="F78" s="59"/>
      <c r="G78" s="59"/>
      <c r="H78" s="59"/>
    </row>
    <row r="79" spans="1:8" ht="67" customHeight="1" thickBot="1">
      <c r="A79" s="171" t="s">
        <v>31</v>
      </c>
      <c r="B79" s="172"/>
      <c r="C79" s="178"/>
      <c r="D79" s="179"/>
      <c r="E79" s="179"/>
      <c r="F79" s="179"/>
      <c r="G79" s="179"/>
      <c r="H79" s="180"/>
    </row>
    <row r="80" spans="1:8" ht="19">
      <c r="A80" s="59"/>
      <c r="B80" s="59"/>
      <c r="C80" s="59"/>
      <c r="D80" s="59"/>
      <c r="E80" s="59"/>
      <c r="F80" s="59"/>
      <c r="G80" s="59"/>
      <c r="H80" s="59"/>
    </row>
    <row r="81" spans="1:10" s="27" customFormat="1" ht="15.5">
      <c r="A81" s="112" t="s">
        <v>160</v>
      </c>
      <c r="B81" s="112"/>
      <c r="C81" s="112"/>
      <c r="D81" s="112"/>
      <c r="E81" s="112"/>
      <c r="F81" s="112"/>
      <c r="G81" s="112"/>
      <c r="H81" s="112"/>
      <c r="I81" s="65"/>
      <c r="J81" s="65"/>
    </row>
    <row r="82" spans="1:10" s="27" customFormat="1" ht="12.75" customHeight="1">
      <c r="I82" s="65"/>
      <c r="J82" s="65"/>
    </row>
    <row r="83" spans="1:10" s="28" customFormat="1" ht="34.5" customHeight="1">
      <c r="A83" s="81" t="s">
        <v>161</v>
      </c>
      <c r="B83" s="81" t="s">
        <v>162</v>
      </c>
      <c r="C83" s="81" t="s">
        <v>211</v>
      </c>
      <c r="D83" s="81" t="s">
        <v>164</v>
      </c>
      <c r="E83" s="177" t="s">
        <v>162</v>
      </c>
      <c r="F83" s="177"/>
      <c r="G83" s="177" t="s">
        <v>212</v>
      </c>
      <c r="H83" s="177"/>
    </row>
    <row r="84" spans="1:10" s="28" customFormat="1" ht="35.5" customHeight="1">
      <c r="A84" s="34"/>
      <c r="B84" s="39"/>
      <c r="C84" s="39"/>
      <c r="D84" s="39"/>
      <c r="E84" s="176"/>
      <c r="F84" s="176"/>
      <c r="G84" s="176"/>
      <c r="H84" s="176"/>
    </row>
    <row r="85" spans="1:10" s="28" customFormat="1" ht="33" customHeight="1"/>
    <row r="86" spans="1:10" s="28" customFormat="1" ht="15.5">
      <c r="A86" s="112" t="s">
        <v>163</v>
      </c>
      <c r="B86" s="112"/>
      <c r="C86" s="112"/>
      <c r="D86" s="112"/>
      <c r="E86" s="112"/>
      <c r="F86" s="112"/>
      <c r="G86" s="112"/>
      <c r="H86" s="112"/>
    </row>
    <row r="87" spans="1:10" s="28" customFormat="1" ht="12.75" customHeight="1"/>
    <row r="88" spans="1:10" s="28" customFormat="1" ht="33" customHeight="1">
      <c r="A88" s="81" t="s">
        <v>210</v>
      </c>
      <c r="B88" s="177" t="s">
        <v>158</v>
      </c>
      <c r="C88" s="177"/>
      <c r="D88" s="81" t="s">
        <v>162</v>
      </c>
      <c r="E88" s="177" t="s">
        <v>211</v>
      </c>
      <c r="F88" s="177"/>
      <c r="G88" s="177"/>
      <c r="H88" s="177"/>
    </row>
    <row r="89" spans="1:10" s="28" customFormat="1" ht="21.75" customHeight="1">
      <c r="A89" s="34"/>
      <c r="B89" s="176"/>
      <c r="C89" s="176"/>
      <c r="D89" s="39"/>
      <c r="E89" s="176"/>
      <c r="F89" s="176"/>
      <c r="G89" s="176"/>
      <c r="H89" s="176"/>
    </row>
    <row r="90" spans="1:10" s="28" customFormat="1" ht="33" customHeight="1"/>
    <row r="91" spans="1:10" s="28" customFormat="1" ht="33" customHeight="1">
      <c r="A91" s="81" t="s">
        <v>164</v>
      </c>
      <c r="B91" s="177" t="s">
        <v>159</v>
      </c>
      <c r="C91" s="177"/>
      <c r="D91" s="81" t="s">
        <v>162</v>
      </c>
      <c r="E91" s="177" t="s">
        <v>212</v>
      </c>
      <c r="F91" s="177"/>
      <c r="G91" s="177"/>
      <c r="H91" s="177"/>
    </row>
    <row r="92" spans="1:10" s="28" customFormat="1" ht="22.5" customHeight="1">
      <c r="A92" s="34"/>
      <c r="B92" s="176"/>
      <c r="C92" s="176"/>
      <c r="D92" s="39"/>
      <c r="E92" s="176"/>
      <c r="F92" s="176"/>
      <c r="G92" s="176"/>
      <c r="H92" s="176"/>
    </row>
  </sheetData>
  <mergeCells count="73">
    <mergeCell ref="A6:B6"/>
    <mergeCell ref="A1:H1"/>
    <mergeCell ref="A3:B3"/>
    <mergeCell ref="D3:H3"/>
    <mergeCell ref="A4:B4"/>
    <mergeCell ref="D4:H4"/>
    <mergeCell ref="A28:B30"/>
    <mergeCell ref="C28:C30"/>
    <mergeCell ref="G28:G30"/>
    <mergeCell ref="H28:H30"/>
    <mergeCell ref="A13:H13"/>
    <mergeCell ref="A14:E14"/>
    <mergeCell ref="F14:H14"/>
    <mergeCell ref="A15:B15"/>
    <mergeCell ref="A16:B19"/>
    <mergeCell ref="E20:G21"/>
    <mergeCell ref="E22:G22"/>
    <mergeCell ref="A25:H25"/>
    <mergeCell ref="A26:E26"/>
    <mergeCell ref="F26:H26"/>
    <mergeCell ref="A27:B27"/>
    <mergeCell ref="A31:B33"/>
    <mergeCell ref="C31:C33"/>
    <mergeCell ref="G31:G33"/>
    <mergeCell ref="H31:H33"/>
    <mergeCell ref="A34:B36"/>
    <mergeCell ref="C34:C36"/>
    <mergeCell ref="G34:G36"/>
    <mergeCell ref="H34:H36"/>
    <mergeCell ref="A52:A55"/>
    <mergeCell ref="F52:F55"/>
    <mergeCell ref="G52:G55"/>
    <mergeCell ref="H52:H55"/>
    <mergeCell ref="A37:B39"/>
    <mergeCell ref="C37:C39"/>
    <mergeCell ref="G37:G39"/>
    <mergeCell ref="H37:H39"/>
    <mergeCell ref="E40:G41"/>
    <mergeCell ref="E42:G42"/>
    <mergeCell ref="A45:H45"/>
    <mergeCell ref="A48:A51"/>
    <mergeCell ref="F48:F51"/>
    <mergeCell ref="G48:G51"/>
    <mergeCell ref="H48:H51"/>
    <mergeCell ref="A56:A59"/>
    <mergeCell ref="F56:F59"/>
    <mergeCell ref="G56:G59"/>
    <mergeCell ref="H56:H59"/>
    <mergeCell ref="A60:A63"/>
    <mergeCell ref="F60:F63"/>
    <mergeCell ref="G60:G63"/>
    <mergeCell ref="H60:H63"/>
    <mergeCell ref="A86:H86"/>
    <mergeCell ref="A64:E64"/>
    <mergeCell ref="A67:H67"/>
    <mergeCell ref="A71:C71"/>
    <mergeCell ref="A74:H74"/>
    <mergeCell ref="A76:B77"/>
    <mergeCell ref="A79:B79"/>
    <mergeCell ref="C79:H79"/>
    <mergeCell ref="A81:H81"/>
    <mergeCell ref="E83:F83"/>
    <mergeCell ref="G83:H83"/>
    <mergeCell ref="E84:F84"/>
    <mergeCell ref="G84:H84"/>
    <mergeCell ref="B92:C92"/>
    <mergeCell ref="E92:H92"/>
    <mergeCell ref="B88:C88"/>
    <mergeCell ref="E88:H88"/>
    <mergeCell ref="B89:C89"/>
    <mergeCell ref="E89:H89"/>
    <mergeCell ref="B91:C91"/>
    <mergeCell ref="E91:H91"/>
  </mergeCells>
  <pageMargins left="0.7" right="0.7" top="0.75" bottom="0.75" header="0.3" footer="0.3"/>
  <pageSetup paperSize="9" scale="53"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A446-009C-4188-9E82-CD0B3F06D719}">
  <sheetPr>
    <pageSetUpPr fitToPage="1"/>
  </sheetPr>
  <dimension ref="A1:D88"/>
  <sheetViews>
    <sheetView topLeftCell="A51" zoomScale="140" zoomScaleNormal="140" workbookViewId="0">
      <selection activeCell="A57" sqref="A57:D57"/>
    </sheetView>
  </sheetViews>
  <sheetFormatPr defaultRowHeight="14.5"/>
  <cols>
    <col min="1" max="1" width="9.54296875" customWidth="1"/>
    <col min="3" max="3" width="25.6328125" customWidth="1"/>
    <col min="4" max="4" width="66.81640625" customWidth="1"/>
  </cols>
  <sheetData>
    <row r="1" spans="1:4" ht="21">
      <c r="A1" s="16" t="s">
        <v>173</v>
      </c>
    </row>
    <row r="2" spans="1:4" ht="15" thickBot="1"/>
    <row r="3" spans="1:4" ht="24">
      <c r="A3" s="3" t="s">
        <v>32</v>
      </c>
      <c r="B3" s="5" t="s">
        <v>34</v>
      </c>
      <c r="C3" s="190" t="s">
        <v>4</v>
      </c>
      <c r="D3" s="190" t="s">
        <v>36</v>
      </c>
    </row>
    <row r="4" spans="1:4" ht="15" thickBot="1">
      <c r="A4" s="4" t="s">
        <v>33</v>
      </c>
      <c r="B4" s="6" t="s">
        <v>35</v>
      </c>
      <c r="C4" s="191"/>
      <c r="D4" s="191"/>
    </row>
    <row r="5" spans="1:4">
      <c r="A5" s="7">
        <v>0</v>
      </c>
      <c r="B5" s="9">
        <v>0.3</v>
      </c>
      <c r="C5" s="26"/>
      <c r="D5" s="188" t="s">
        <v>174</v>
      </c>
    </row>
    <row r="6" spans="1:4" ht="23" customHeight="1" thickBot="1">
      <c r="A6" s="8">
        <v>0</v>
      </c>
      <c r="B6" s="10">
        <v>3</v>
      </c>
      <c r="C6" s="8" t="s">
        <v>37</v>
      </c>
      <c r="D6" s="189"/>
    </row>
    <row r="7" spans="1:4" ht="14.5" customHeight="1">
      <c r="A7" s="7">
        <v>0.3</v>
      </c>
      <c r="B7" s="9">
        <v>0.6</v>
      </c>
      <c r="C7" s="26"/>
      <c r="D7" s="188" t="s">
        <v>175</v>
      </c>
    </row>
    <row r="8" spans="1:4" ht="24.5" customHeight="1" thickBot="1">
      <c r="A8" s="8">
        <v>3</v>
      </c>
      <c r="B8" s="10">
        <v>6</v>
      </c>
      <c r="C8" s="8" t="s">
        <v>39</v>
      </c>
      <c r="D8" s="189"/>
    </row>
    <row r="9" spans="1:4" ht="22" customHeight="1">
      <c r="A9" s="7">
        <v>0.6</v>
      </c>
      <c r="B9" s="9">
        <v>0.75</v>
      </c>
      <c r="C9" s="26"/>
      <c r="D9" s="188" t="s">
        <v>176</v>
      </c>
    </row>
    <row r="10" spans="1:4" ht="15" thickBot="1">
      <c r="A10" s="8">
        <v>6</v>
      </c>
      <c r="B10" s="10">
        <v>7.5</v>
      </c>
      <c r="C10" s="8" t="s">
        <v>41</v>
      </c>
      <c r="D10" s="189"/>
    </row>
    <row r="11" spans="1:4" ht="14.5" customHeight="1">
      <c r="A11" s="7">
        <v>0.75</v>
      </c>
      <c r="B11" s="9">
        <v>0.85</v>
      </c>
      <c r="C11" s="26"/>
      <c r="D11" s="188" t="s">
        <v>177</v>
      </c>
    </row>
    <row r="12" spans="1:4" ht="22" customHeight="1" thickBot="1">
      <c r="A12" s="8">
        <v>7.5</v>
      </c>
      <c r="B12" s="10">
        <v>8.5</v>
      </c>
      <c r="C12" s="8" t="s">
        <v>43</v>
      </c>
      <c r="D12" s="189"/>
    </row>
    <row r="13" spans="1:4" ht="27.5" customHeight="1">
      <c r="A13" s="7">
        <v>0.85</v>
      </c>
      <c r="B13" s="9">
        <v>0.95</v>
      </c>
      <c r="C13" s="26"/>
      <c r="D13" s="188" t="s">
        <v>178</v>
      </c>
    </row>
    <row r="14" spans="1:4" ht="15" thickBot="1">
      <c r="A14" s="11">
        <v>8.5</v>
      </c>
      <c r="B14" s="12">
        <v>9.5</v>
      </c>
      <c r="C14" s="8" t="s">
        <v>45</v>
      </c>
      <c r="D14" s="189"/>
    </row>
    <row r="15" spans="1:4" ht="22.5" customHeight="1">
      <c r="A15" s="13">
        <v>0.95</v>
      </c>
      <c r="B15" s="14" t="s">
        <v>49</v>
      </c>
      <c r="C15" s="26"/>
      <c r="D15" s="188" t="s">
        <v>179</v>
      </c>
    </row>
    <row r="16" spans="1:4" ht="15" thickBot="1">
      <c r="A16" s="8">
        <v>9.5</v>
      </c>
      <c r="B16" s="10">
        <v>10</v>
      </c>
      <c r="C16" s="8" t="s">
        <v>47</v>
      </c>
      <c r="D16" s="189"/>
    </row>
    <row r="19" spans="1:4" ht="21">
      <c r="A19" s="16" t="s">
        <v>172</v>
      </c>
    </row>
    <row r="20" spans="1:4" ht="15" thickBot="1"/>
    <row r="21" spans="1:4" ht="24">
      <c r="A21" s="3" t="s">
        <v>32</v>
      </c>
      <c r="B21" s="5" t="s">
        <v>34</v>
      </c>
      <c r="C21" s="190" t="s">
        <v>4</v>
      </c>
      <c r="D21" s="190" t="s">
        <v>36</v>
      </c>
    </row>
    <row r="22" spans="1:4" ht="15" thickBot="1">
      <c r="A22" s="4" t="s">
        <v>33</v>
      </c>
      <c r="B22" s="6" t="s">
        <v>35</v>
      </c>
      <c r="C22" s="191"/>
      <c r="D22" s="191"/>
    </row>
    <row r="23" spans="1:4">
      <c r="A23" s="7">
        <v>0</v>
      </c>
      <c r="B23" s="9">
        <v>0.3</v>
      </c>
      <c r="C23" s="26"/>
      <c r="D23" s="188" t="s">
        <v>38</v>
      </c>
    </row>
    <row r="24" spans="1:4" ht="23" customHeight="1" thickBot="1">
      <c r="A24" s="8">
        <v>0</v>
      </c>
      <c r="B24" s="10">
        <v>3</v>
      </c>
      <c r="C24" s="8" t="s">
        <v>37</v>
      </c>
      <c r="D24" s="189"/>
    </row>
    <row r="25" spans="1:4" ht="22" customHeight="1">
      <c r="A25" s="7">
        <v>0.3</v>
      </c>
      <c r="B25" s="9">
        <v>0.6</v>
      </c>
      <c r="C25" s="26"/>
      <c r="D25" s="188" t="s">
        <v>40</v>
      </c>
    </row>
    <row r="26" spans="1:4" ht="15" thickBot="1">
      <c r="A26" s="8">
        <v>3</v>
      </c>
      <c r="B26" s="10">
        <v>6</v>
      </c>
      <c r="C26" s="8" t="s">
        <v>39</v>
      </c>
      <c r="D26" s="189"/>
    </row>
    <row r="27" spans="1:4" ht="22" customHeight="1">
      <c r="A27" s="7">
        <v>0.6</v>
      </c>
      <c r="B27" s="9">
        <v>0.75</v>
      </c>
      <c r="C27" s="26"/>
      <c r="D27" s="188" t="s">
        <v>42</v>
      </c>
    </row>
    <row r="28" spans="1:4" ht="15" thickBot="1">
      <c r="A28" s="8">
        <v>6</v>
      </c>
      <c r="B28" s="10">
        <v>7.5</v>
      </c>
      <c r="C28" s="8" t="s">
        <v>41</v>
      </c>
      <c r="D28" s="189"/>
    </row>
    <row r="29" spans="1:4">
      <c r="A29" s="7">
        <v>0.75</v>
      </c>
      <c r="B29" s="9">
        <v>0.85</v>
      </c>
      <c r="C29" s="26"/>
      <c r="D29" s="188" t="s">
        <v>44</v>
      </c>
    </row>
    <row r="30" spans="1:4" ht="15" thickBot="1">
      <c r="A30" s="8">
        <v>7.5</v>
      </c>
      <c r="B30" s="10">
        <v>8.5</v>
      </c>
      <c r="C30" s="8" t="s">
        <v>43</v>
      </c>
      <c r="D30" s="189"/>
    </row>
    <row r="31" spans="1:4">
      <c r="A31" s="7">
        <v>0.85</v>
      </c>
      <c r="B31" s="9">
        <v>0.95</v>
      </c>
      <c r="C31" s="26"/>
      <c r="D31" s="188" t="s">
        <v>46</v>
      </c>
    </row>
    <row r="32" spans="1:4" ht="15" thickBot="1">
      <c r="A32" s="11">
        <v>8.5</v>
      </c>
      <c r="B32" s="12">
        <v>9.5</v>
      </c>
      <c r="C32" s="8" t="s">
        <v>45</v>
      </c>
      <c r="D32" s="189"/>
    </row>
    <row r="33" spans="1:4" ht="22.5" customHeight="1">
      <c r="A33" s="13">
        <v>0.95</v>
      </c>
      <c r="B33" s="14" t="s">
        <v>49</v>
      </c>
      <c r="C33" s="26"/>
      <c r="D33" s="188" t="s">
        <v>48</v>
      </c>
    </row>
    <row r="34" spans="1:4" ht="15" thickBot="1">
      <c r="A34" s="8">
        <v>9.5</v>
      </c>
      <c r="B34" s="10">
        <v>10</v>
      </c>
      <c r="C34" s="8" t="s">
        <v>47</v>
      </c>
      <c r="D34" s="189"/>
    </row>
    <row r="37" spans="1:4" ht="21">
      <c r="A37" s="16" t="s">
        <v>170</v>
      </c>
    </row>
    <row r="38" spans="1:4" ht="15" thickBot="1"/>
    <row r="39" spans="1:4" ht="15" thickBot="1">
      <c r="A39" s="192" t="s">
        <v>171</v>
      </c>
      <c r="B39" s="193"/>
      <c r="C39" s="193"/>
      <c r="D39" s="194"/>
    </row>
    <row r="40" spans="1:4" ht="36.5" thickBot="1">
      <c r="A40" s="17" t="s">
        <v>56</v>
      </c>
      <c r="B40" s="18" t="s">
        <v>57</v>
      </c>
      <c r="C40" s="18" t="s">
        <v>4</v>
      </c>
      <c r="D40" s="18" t="s">
        <v>36</v>
      </c>
    </row>
    <row r="41" spans="1:4" ht="21" customHeight="1">
      <c r="A41" s="7">
        <v>0</v>
      </c>
      <c r="B41" s="9">
        <v>0.3</v>
      </c>
      <c r="C41" s="24"/>
      <c r="D41" s="188" t="s">
        <v>50</v>
      </c>
    </row>
    <row r="42" spans="1:4" ht="15" thickBot="1">
      <c r="A42" s="8">
        <v>0</v>
      </c>
      <c r="B42" s="10">
        <v>3</v>
      </c>
      <c r="C42" s="25" t="s">
        <v>37</v>
      </c>
      <c r="D42" s="189"/>
    </row>
    <row r="43" spans="1:4" ht="21" customHeight="1">
      <c r="A43" s="7">
        <v>0.3</v>
      </c>
      <c r="B43" s="9">
        <v>0.6</v>
      </c>
      <c r="C43" s="24"/>
      <c r="D43" s="188" t="s">
        <v>51</v>
      </c>
    </row>
    <row r="44" spans="1:4" ht="15" thickBot="1">
      <c r="A44" s="8">
        <v>3</v>
      </c>
      <c r="B44" s="10">
        <v>6</v>
      </c>
      <c r="C44" s="25" t="s">
        <v>39</v>
      </c>
      <c r="D44" s="189"/>
    </row>
    <row r="45" spans="1:4">
      <c r="A45" s="7">
        <v>0.6</v>
      </c>
      <c r="B45" s="9">
        <v>0.75</v>
      </c>
      <c r="C45" s="24"/>
      <c r="D45" s="188" t="s">
        <v>52</v>
      </c>
    </row>
    <row r="46" spans="1:4" ht="15" thickBot="1">
      <c r="A46" s="8">
        <v>6</v>
      </c>
      <c r="B46" s="10">
        <v>7.5</v>
      </c>
      <c r="C46" s="25" t="s">
        <v>41</v>
      </c>
      <c r="D46" s="189"/>
    </row>
    <row r="47" spans="1:4" ht="21" customHeight="1">
      <c r="A47" s="7">
        <v>0.75</v>
      </c>
      <c r="B47" s="9">
        <v>0.85</v>
      </c>
      <c r="C47" s="24"/>
      <c r="D47" s="188" t="s">
        <v>53</v>
      </c>
    </row>
    <row r="48" spans="1:4" ht="15" thickBot="1">
      <c r="A48" s="8">
        <v>7.5</v>
      </c>
      <c r="B48" s="10">
        <v>8.5</v>
      </c>
      <c r="C48" s="25" t="s">
        <v>43</v>
      </c>
      <c r="D48" s="189"/>
    </row>
    <row r="49" spans="1:4">
      <c r="A49" s="7">
        <v>0.85</v>
      </c>
      <c r="B49" s="9">
        <v>0.95</v>
      </c>
      <c r="C49" s="24"/>
      <c r="D49" s="188" t="s">
        <v>54</v>
      </c>
    </row>
    <row r="50" spans="1:4" ht="15" thickBot="1">
      <c r="A50" s="11">
        <v>8.5</v>
      </c>
      <c r="B50" s="12">
        <v>9.5</v>
      </c>
      <c r="C50" s="25" t="s">
        <v>45</v>
      </c>
      <c r="D50" s="189"/>
    </row>
    <row r="51" spans="1:4" ht="21" customHeight="1">
      <c r="A51" s="13">
        <v>0.95</v>
      </c>
      <c r="B51" s="14">
        <v>1</v>
      </c>
      <c r="C51" s="24"/>
      <c r="D51" s="188" t="s">
        <v>55</v>
      </c>
    </row>
    <row r="52" spans="1:4" ht="15" thickBot="1">
      <c r="A52" s="8">
        <v>9.5</v>
      </c>
      <c r="B52" s="10">
        <v>10</v>
      </c>
      <c r="C52" s="25" t="s">
        <v>47</v>
      </c>
      <c r="D52" s="189"/>
    </row>
    <row r="55" spans="1:4" ht="21">
      <c r="A55" s="16" t="s">
        <v>152</v>
      </c>
    </row>
    <row r="56" spans="1:4" ht="15" thickBot="1"/>
    <row r="57" spans="1:4" ht="15" thickBot="1">
      <c r="A57" s="192" t="s">
        <v>165</v>
      </c>
      <c r="B57" s="193"/>
      <c r="C57" s="193"/>
      <c r="D57" s="194"/>
    </row>
    <row r="58" spans="1:4" ht="36.5" thickBot="1">
      <c r="A58" s="17" t="s">
        <v>56</v>
      </c>
      <c r="B58" s="18" t="s">
        <v>57</v>
      </c>
      <c r="C58" s="18" t="s">
        <v>4</v>
      </c>
      <c r="D58" s="18" t="s">
        <v>36</v>
      </c>
    </row>
    <row r="59" spans="1:4" ht="21" customHeight="1">
      <c r="A59" s="7">
        <v>0</v>
      </c>
      <c r="B59" s="9">
        <v>0.3</v>
      </c>
      <c r="C59" s="24"/>
      <c r="D59" s="188" t="s">
        <v>189</v>
      </c>
    </row>
    <row r="60" spans="1:4" ht="15" thickBot="1">
      <c r="A60" s="8">
        <v>0</v>
      </c>
      <c r="B60" s="10">
        <v>3</v>
      </c>
      <c r="C60" s="25" t="s">
        <v>37</v>
      </c>
      <c r="D60" s="189"/>
    </row>
    <row r="61" spans="1:4" ht="21" customHeight="1">
      <c r="A61" s="7">
        <v>0.3</v>
      </c>
      <c r="B61" s="9">
        <v>0.6</v>
      </c>
      <c r="C61" s="24"/>
      <c r="D61" s="188" t="s">
        <v>184</v>
      </c>
    </row>
    <row r="62" spans="1:4" ht="15" thickBot="1">
      <c r="A62" s="8">
        <v>3</v>
      </c>
      <c r="B62" s="10">
        <v>6</v>
      </c>
      <c r="C62" s="25" t="s">
        <v>39</v>
      </c>
      <c r="D62" s="189"/>
    </row>
    <row r="63" spans="1:4" ht="14.5" customHeight="1">
      <c r="A63" s="7">
        <v>0.6</v>
      </c>
      <c r="B63" s="9">
        <v>0.75</v>
      </c>
      <c r="C63" s="24"/>
      <c r="D63" s="188" t="s">
        <v>185</v>
      </c>
    </row>
    <row r="64" spans="1:4" ht="34" customHeight="1" thickBot="1">
      <c r="A64" s="8">
        <v>6</v>
      </c>
      <c r="B64" s="10">
        <v>7.5</v>
      </c>
      <c r="C64" s="25" t="s">
        <v>41</v>
      </c>
      <c r="D64" s="189"/>
    </row>
    <row r="65" spans="1:4" ht="21" customHeight="1">
      <c r="A65" s="7">
        <v>0.75</v>
      </c>
      <c r="B65" s="9">
        <v>0.85</v>
      </c>
      <c r="C65" s="24"/>
      <c r="D65" s="188" t="s">
        <v>186</v>
      </c>
    </row>
    <row r="66" spans="1:4" ht="27.5" customHeight="1" thickBot="1">
      <c r="A66" s="8">
        <v>7.5</v>
      </c>
      <c r="B66" s="10">
        <v>8.5</v>
      </c>
      <c r="C66" s="25" t="s">
        <v>43</v>
      </c>
      <c r="D66" s="189"/>
    </row>
    <row r="67" spans="1:4" ht="14.5" customHeight="1">
      <c r="A67" s="7">
        <v>0.85</v>
      </c>
      <c r="B67" s="9">
        <v>0.95</v>
      </c>
      <c r="C67" s="24"/>
      <c r="D67" s="188" t="s">
        <v>187</v>
      </c>
    </row>
    <row r="68" spans="1:4" ht="40.5" customHeight="1" thickBot="1">
      <c r="A68" s="11">
        <v>8.5</v>
      </c>
      <c r="B68" s="12">
        <v>9.5</v>
      </c>
      <c r="C68" s="25" t="s">
        <v>45</v>
      </c>
      <c r="D68" s="189"/>
    </row>
    <row r="69" spans="1:4" ht="21" customHeight="1">
      <c r="A69" s="13">
        <v>0.95</v>
      </c>
      <c r="B69" s="14">
        <v>1</v>
      </c>
      <c r="C69" s="24"/>
      <c r="D69" s="188" t="s">
        <v>188</v>
      </c>
    </row>
    <row r="70" spans="1:4" ht="33" customHeight="1" thickBot="1">
      <c r="A70" s="8">
        <v>9.5</v>
      </c>
      <c r="B70" s="10">
        <v>10</v>
      </c>
      <c r="C70" s="25" t="s">
        <v>47</v>
      </c>
      <c r="D70" s="189"/>
    </row>
    <row r="73" spans="1:4" ht="21">
      <c r="A73" s="16" t="s">
        <v>29</v>
      </c>
    </row>
    <row r="74" spans="1:4" ht="15" thickBot="1"/>
    <row r="75" spans="1:4" ht="15" thickBot="1">
      <c r="A75" s="192" t="s">
        <v>58</v>
      </c>
      <c r="B75" s="193"/>
      <c r="C75" s="193"/>
      <c r="D75" s="194"/>
    </row>
    <row r="76" spans="1:4" ht="36.5" thickBot="1">
      <c r="A76" s="17" t="s">
        <v>56</v>
      </c>
      <c r="B76" s="18" t="s">
        <v>57</v>
      </c>
      <c r="C76" s="18" t="s">
        <v>4</v>
      </c>
      <c r="D76" s="18" t="s">
        <v>36</v>
      </c>
    </row>
    <row r="77" spans="1:4">
      <c r="A77" s="7">
        <v>0</v>
      </c>
      <c r="B77" s="9">
        <v>0.3</v>
      </c>
      <c r="C77" s="24" t="s">
        <v>37</v>
      </c>
      <c r="D77" s="188" t="s">
        <v>190</v>
      </c>
    </row>
    <row r="78" spans="1:4" ht="64.5" customHeight="1" thickBot="1">
      <c r="A78" s="8">
        <v>0</v>
      </c>
      <c r="B78" s="10">
        <v>3</v>
      </c>
      <c r="C78" s="25" t="s">
        <v>37</v>
      </c>
      <c r="D78" s="189"/>
    </row>
    <row r="79" spans="1:4">
      <c r="A79" s="7">
        <v>0.3</v>
      </c>
      <c r="B79" s="9">
        <v>0.6</v>
      </c>
      <c r="C79" s="24" t="s">
        <v>39</v>
      </c>
      <c r="D79" s="188" t="s">
        <v>191</v>
      </c>
    </row>
    <row r="80" spans="1:4" ht="62" customHeight="1" thickBot="1">
      <c r="A80" s="8">
        <v>3</v>
      </c>
      <c r="B80" s="10">
        <v>6</v>
      </c>
      <c r="C80" s="25" t="s">
        <v>39</v>
      </c>
      <c r="D80" s="189"/>
    </row>
    <row r="81" spans="1:4">
      <c r="A81" s="7">
        <v>0.6</v>
      </c>
      <c r="B81" s="9">
        <v>0.75</v>
      </c>
      <c r="C81" s="24" t="s">
        <v>41</v>
      </c>
      <c r="D81" s="188" t="s">
        <v>192</v>
      </c>
    </row>
    <row r="82" spans="1:4" ht="61" customHeight="1" thickBot="1">
      <c r="A82" s="8">
        <v>6</v>
      </c>
      <c r="B82" s="10">
        <v>7.5</v>
      </c>
      <c r="C82" s="25" t="s">
        <v>41</v>
      </c>
      <c r="D82" s="189"/>
    </row>
    <row r="83" spans="1:4" ht="14.5" customHeight="1">
      <c r="A83" s="7">
        <v>0.75</v>
      </c>
      <c r="B83" s="9">
        <v>0.85</v>
      </c>
      <c r="C83" s="24" t="s">
        <v>43</v>
      </c>
      <c r="D83" s="188" t="s">
        <v>194</v>
      </c>
    </row>
    <row r="84" spans="1:4" ht="51.5" customHeight="1" thickBot="1">
      <c r="A84" s="8">
        <v>7.5</v>
      </c>
      <c r="B84" s="10">
        <v>8.5</v>
      </c>
      <c r="C84" s="25" t="s">
        <v>43</v>
      </c>
      <c r="D84" s="189"/>
    </row>
    <row r="85" spans="1:4">
      <c r="A85" s="7">
        <v>0.85</v>
      </c>
      <c r="B85" s="9">
        <v>0.95</v>
      </c>
      <c r="C85" s="24" t="s">
        <v>45</v>
      </c>
      <c r="D85" s="188" t="s">
        <v>193</v>
      </c>
    </row>
    <row r="86" spans="1:4" ht="47" customHeight="1" thickBot="1">
      <c r="A86" s="11">
        <v>8.5</v>
      </c>
      <c r="B86" s="12">
        <v>9.5</v>
      </c>
      <c r="C86" s="25" t="s">
        <v>45</v>
      </c>
      <c r="D86" s="189"/>
    </row>
    <row r="87" spans="1:4" ht="14.5" customHeight="1">
      <c r="A87" s="13">
        <v>0.95</v>
      </c>
      <c r="B87" s="14" t="s">
        <v>49</v>
      </c>
      <c r="C87" s="24" t="s">
        <v>47</v>
      </c>
      <c r="D87" s="188" t="s">
        <v>195</v>
      </c>
    </row>
    <row r="88" spans="1:4" ht="69" customHeight="1" thickBot="1">
      <c r="A88" s="8">
        <v>9.5</v>
      </c>
      <c r="B88" s="10">
        <v>10</v>
      </c>
      <c r="C88" s="25" t="s">
        <v>47</v>
      </c>
      <c r="D88" s="189"/>
    </row>
  </sheetData>
  <mergeCells count="37">
    <mergeCell ref="D87:D88"/>
    <mergeCell ref="D81:D82"/>
    <mergeCell ref="D83:D84"/>
    <mergeCell ref="D85:D86"/>
    <mergeCell ref="D51:D52"/>
    <mergeCell ref="A75:D75"/>
    <mergeCell ref="D77:D78"/>
    <mergeCell ref="D79:D80"/>
    <mergeCell ref="A57:D57"/>
    <mergeCell ref="D59:D60"/>
    <mergeCell ref="D61:D62"/>
    <mergeCell ref="D63:D64"/>
    <mergeCell ref="D65:D66"/>
    <mergeCell ref="D67:D68"/>
    <mergeCell ref="D69:D70"/>
    <mergeCell ref="D45:D46"/>
    <mergeCell ref="D47:D48"/>
    <mergeCell ref="D49:D50"/>
    <mergeCell ref="D33:D34"/>
    <mergeCell ref="A39:D39"/>
    <mergeCell ref="D41:D42"/>
    <mergeCell ref="D43:D44"/>
    <mergeCell ref="D27:D28"/>
    <mergeCell ref="D29:D30"/>
    <mergeCell ref="D31:D32"/>
    <mergeCell ref="C21:C22"/>
    <mergeCell ref="D21:D22"/>
    <mergeCell ref="D23:D24"/>
    <mergeCell ref="D25:D26"/>
    <mergeCell ref="D11:D12"/>
    <mergeCell ref="D13:D14"/>
    <mergeCell ref="D15:D16"/>
    <mergeCell ref="C3:C4"/>
    <mergeCell ref="D3:D4"/>
    <mergeCell ref="D5:D6"/>
    <mergeCell ref="D7:D8"/>
    <mergeCell ref="D9:D10"/>
  </mergeCells>
  <pageMargins left="0.7" right="0.7" top="0.75" bottom="0.75" header="0.3" footer="0.3"/>
  <pageSetup paperSize="9" scale="7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55E4-D4D9-4EFC-8611-DF6DE983ACFF}">
  <sheetPr>
    <pageSetUpPr fitToPage="1"/>
  </sheetPr>
  <dimension ref="A1:F60"/>
  <sheetViews>
    <sheetView topLeftCell="A58" zoomScale="80" zoomScaleNormal="80" workbookViewId="0">
      <selection activeCell="F60" sqref="F60"/>
    </sheetView>
  </sheetViews>
  <sheetFormatPr defaultRowHeight="14.5"/>
  <cols>
    <col min="1" max="1" width="19.08984375" customWidth="1"/>
    <col min="2" max="2" width="21.81640625" customWidth="1"/>
    <col min="3" max="3" width="27.90625" customWidth="1"/>
    <col min="5" max="5" width="11.54296875" customWidth="1"/>
    <col min="6" max="6" width="75.7265625" customWidth="1"/>
  </cols>
  <sheetData>
    <row r="1" spans="1:6">
      <c r="A1" s="15" t="s">
        <v>62</v>
      </c>
      <c r="B1" s="15"/>
      <c r="C1" s="15"/>
    </row>
    <row r="3" spans="1:6" ht="15" thickBot="1"/>
    <row r="4" spans="1:6" ht="15" thickBot="1">
      <c r="A4" s="200" t="s">
        <v>0</v>
      </c>
      <c r="B4" s="200" t="s">
        <v>1</v>
      </c>
      <c r="C4" s="200" t="s">
        <v>111</v>
      </c>
      <c r="D4" s="195" t="s">
        <v>2</v>
      </c>
      <c r="E4" s="196"/>
      <c r="F4" s="197"/>
    </row>
    <row r="5" spans="1:6" ht="15" thickBot="1">
      <c r="A5" s="201"/>
      <c r="B5" s="201"/>
      <c r="C5" s="201"/>
      <c r="D5" s="19" t="s">
        <v>59</v>
      </c>
      <c r="E5" s="19" t="s">
        <v>60</v>
      </c>
      <c r="F5" s="19" t="s">
        <v>61</v>
      </c>
    </row>
    <row r="6" spans="1:6" ht="48.5" thickBot="1">
      <c r="A6" s="198" t="s">
        <v>5</v>
      </c>
      <c r="B6" s="198" t="s">
        <v>6</v>
      </c>
      <c r="C6" s="203" t="s">
        <v>112</v>
      </c>
      <c r="D6" s="22">
        <v>1</v>
      </c>
      <c r="E6" s="22" t="s">
        <v>26</v>
      </c>
      <c r="F6" s="23" t="s">
        <v>63</v>
      </c>
    </row>
    <row r="7" spans="1:6" ht="48.5" thickBot="1">
      <c r="A7" s="199"/>
      <c r="B7" s="199"/>
      <c r="C7" s="204"/>
      <c r="D7" s="22">
        <v>2</v>
      </c>
      <c r="E7" s="22" t="s">
        <v>9</v>
      </c>
      <c r="F7" s="23" t="s">
        <v>64</v>
      </c>
    </row>
    <row r="8" spans="1:6" ht="60.5" thickBot="1">
      <c r="A8" s="199"/>
      <c r="B8" s="199"/>
      <c r="C8" s="204"/>
      <c r="D8" s="21">
        <v>3</v>
      </c>
      <c r="E8" s="21" t="s">
        <v>7</v>
      </c>
      <c r="F8" s="23" t="s">
        <v>65</v>
      </c>
    </row>
    <row r="9" spans="1:6" ht="48.5" thickBot="1">
      <c r="A9" s="199"/>
      <c r="B9" s="198" t="s">
        <v>8</v>
      </c>
      <c r="C9" s="203" t="s">
        <v>113</v>
      </c>
      <c r="D9" s="20">
        <v>1</v>
      </c>
      <c r="E9" s="20" t="s">
        <v>26</v>
      </c>
      <c r="F9" s="23" t="s">
        <v>66</v>
      </c>
    </row>
    <row r="10" spans="1:6" ht="60.5" thickBot="1">
      <c r="A10" s="199"/>
      <c r="B10" s="199"/>
      <c r="C10" s="204"/>
      <c r="D10" s="20">
        <v>2</v>
      </c>
      <c r="E10" s="20" t="s">
        <v>9</v>
      </c>
      <c r="F10" s="23" t="s">
        <v>67</v>
      </c>
    </row>
    <row r="11" spans="1:6" ht="84.5" thickBot="1">
      <c r="A11" s="199"/>
      <c r="B11" s="199"/>
      <c r="C11" s="204"/>
      <c r="D11" s="20">
        <v>3</v>
      </c>
      <c r="E11" s="20" t="s">
        <v>7</v>
      </c>
      <c r="F11" s="23" t="s">
        <v>68</v>
      </c>
    </row>
    <row r="12" spans="1:6" ht="84.5" thickBot="1">
      <c r="A12" s="199"/>
      <c r="B12" s="198" t="s">
        <v>10</v>
      </c>
      <c r="C12" s="203" t="s">
        <v>114</v>
      </c>
      <c r="D12" s="20">
        <v>1</v>
      </c>
      <c r="E12" s="20" t="s">
        <v>26</v>
      </c>
      <c r="F12" s="23" t="s">
        <v>69</v>
      </c>
    </row>
    <row r="13" spans="1:6" ht="60.5" thickBot="1">
      <c r="A13" s="199"/>
      <c r="B13" s="199"/>
      <c r="C13" s="204"/>
      <c r="D13" s="20">
        <v>2</v>
      </c>
      <c r="E13" s="20" t="s">
        <v>9</v>
      </c>
      <c r="F13" s="23" t="s">
        <v>70</v>
      </c>
    </row>
    <row r="14" spans="1:6" ht="84.5" thickBot="1">
      <c r="A14" s="199"/>
      <c r="B14" s="199"/>
      <c r="C14" s="205"/>
      <c r="D14" s="20">
        <v>3</v>
      </c>
      <c r="E14" s="20" t="s">
        <v>7</v>
      </c>
      <c r="F14" s="23" t="s">
        <v>71</v>
      </c>
    </row>
    <row r="15" spans="1:6" ht="48.5" thickBot="1">
      <c r="A15" s="199"/>
      <c r="B15" s="198" t="s">
        <v>11</v>
      </c>
      <c r="C15" s="203" t="s">
        <v>115</v>
      </c>
      <c r="D15" s="20">
        <v>1</v>
      </c>
      <c r="E15" s="20" t="s">
        <v>26</v>
      </c>
      <c r="F15" s="23" t="s">
        <v>72</v>
      </c>
    </row>
    <row r="16" spans="1:6" ht="48.5" thickBot="1">
      <c r="A16" s="199"/>
      <c r="B16" s="199"/>
      <c r="C16" s="204"/>
      <c r="D16" s="20">
        <v>2</v>
      </c>
      <c r="E16" s="20" t="s">
        <v>9</v>
      </c>
      <c r="F16" s="23" t="s">
        <v>73</v>
      </c>
    </row>
    <row r="17" spans="1:6" ht="60.5" thickBot="1">
      <c r="A17" s="199"/>
      <c r="B17" s="199"/>
      <c r="C17" s="204"/>
      <c r="D17" s="20">
        <v>3</v>
      </c>
      <c r="E17" s="20" t="s">
        <v>7</v>
      </c>
      <c r="F17" s="23" t="s">
        <v>74</v>
      </c>
    </row>
    <row r="18" spans="1:6" ht="48.5" thickBot="1">
      <c r="A18" s="199" t="s">
        <v>12</v>
      </c>
      <c r="B18" s="198" t="s">
        <v>13</v>
      </c>
      <c r="C18" s="203" t="s">
        <v>116</v>
      </c>
      <c r="D18" s="20">
        <v>1</v>
      </c>
      <c r="E18" s="20" t="s">
        <v>26</v>
      </c>
      <c r="F18" s="23" t="s">
        <v>75</v>
      </c>
    </row>
    <row r="19" spans="1:6" ht="48.5" thickBot="1">
      <c r="A19" s="199"/>
      <c r="B19" s="199"/>
      <c r="C19" s="204"/>
      <c r="D19" s="20">
        <v>2</v>
      </c>
      <c r="E19" s="20" t="s">
        <v>9</v>
      </c>
      <c r="F19" s="23" t="s">
        <v>76</v>
      </c>
    </row>
    <row r="20" spans="1:6" ht="84.5" thickBot="1">
      <c r="A20" s="199"/>
      <c r="B20" s="199"/>
      <c r="C20" s="204"/>
      <c r="D20" s="20">
        <v>3</v>
      </c>
      <c r="E20" s="20" t="s">
        <v>7</v>
      </c>
      <c r="F20" s="23" t="s">
        <v>77</v>
      </c>
    </row>
    <row r="21" spans="1:6" ht="48.5" thickBot="1">
      <c r="A21" s="199"/>
      <c r="B21" s="198" t="s">
        <v>15</v>
      </c>
      <c r="C21" s="203" t="s">
        <v>117</v>
      </c>
      <c r="D21" s="20">
        <v>1</v>
      </c>
      <c r="E21" s="20" t="s">
        <v>26</v>
      </c>
      <c r="F21" s="23" t="s">
        <v>78</v>
      </c>
    </row>
    <row r="22" spans="1:6" ht="48.5" thickBot="1">
      <c r="A22" s="199"/>
      <c r="B22" s="199"/>
      <c r="C22" s="204"/>
      <c r="D22" s="20">
        <v>2</v>
      </c>
      <c r="E22" s="20" t="s">
        <v>9</v>
      </c>
      <c r="F22" s="23" t="s">
        <v>79</v>
      </c>
    </row>
    <row r="23" spans="1:6" ht="60.5" thickBot="1">
      <c r="A23" s="199"/>
      <c r="B23" s="199"/>
      <c r="C23" s="204"/>
      <c r="D23" s="20">
        <v>3</v>
      </c>
      <c r="E23" s="20" t="s">
        <v>7</v>
      </c>
      <c r="F23" s="23" t="s">
        <v>80</v>
      </c>
    </row>
    <row r="24" spans="1:6" ht="48.5" thickBot="1">
      <c r="A24" s="199"/>
      <c r="B24" s="198" t="s">
        <v>16</v>
      </c>
      <c r="C24" s="203" t="s">
        <v>118</v>
      </c>
      <c r="D24" s="20">
        <v>1</v>
      </c>
      <c r="E24" s="20" t="s">
        <v>26</v>
      </c>
      <c r="F24" s="23" t="s">
        <v>81</v>
      </c>
    </row>
    <row r="25" spans="1:6" ht="77.5" customHeight="1" thickBot="1">
      <c r="A25" s="199"/>
      <c r="B25" s="199"/>
      <c r="C25" s="204"/>
      <c r="D25" s="20">
        <v>2</v>
      </c>
      <c r="E25" s="20" t="s">
        <v>9</v>
      </c>
      <c r="F25" s="23" t="s">
        <v>82</v>
      </c>
    </row>
    <row r="26" spans="1:6" ht="99.5" customHeight="1" thickBot="1">
      <c r="A26" s="199"/>
      <c r="B26" s="199"/>
      <c r="C26" s="204"/>
      <c r="D26" s="20">
        <v>3</v>
      </c>
      <c r="E26" s="20" t="s">
        <v>7</v>
      </c>
      <c r="F26" s="23" t="s">
        <v>83</v>
      </c>
    </row>
    <row r="27" spans="1:6" ht="48.5" thickBot="1">
      <c r="A27" s="199"/>
      <c r="B27" s="198" t="s">
        <v>17</v>
      </c>
      <c r="C27" s="203" t="s">
        <v>128</v>
      </c>
      <c r="D27" s="20">
        <v>1</v>
      </c>
      <c r="E27" s="20" t="s">
        <v>26</v>
      </c>
      <c r="F27" s="23" t="s">
        <v>84</v>
      </c>
    </row>
    <row r="28" spans="1:6" ht="60.5" thickBot="1">
      <c r="A28" s="199"/>
      <c r="B28" s="199"/>
      <c r="C28" s="204"/>
      <c r="D28" s="20">
        <v>2</v>
      </c>
      <c r="E28" s="20" t="s">
        <v>9</v>
      </c>
      <c r="F28" s="23" t="s">
        <v>85</v>
      </c>
    </row>
    <row r="29" spans="1:6" ht="72.5" thickBot="1">
      <c r="A29" s="202"/>
      <c r="B29" s="199"/>
      <c r="C29" s="204"/>
      <c r="D29" s="20">
        <v>3</v>
      </c>
      <c r="E29" s="20" t="s">
        <v>7</v>
      </c>
      <c r="F29" s="23" t="s">
        <v>86</v>
      </c>
    </row>
    <row r="30" spans="1:6" ht="48.5" thickBot="1">
      <c r="A30" s="198" t="s">
        <v>18</v>
      </c>
      <c r="B30" s="198" t="s">
        <v>19</v>
      </c>
      <c r="C30" s="203" t="s">
        <v>119</v>
      </c>
      <c r="D30" s="20">
        <v>1</v>
      </c>
      <c r="E30" s="20" t="s">
        <v>26</v>
      </c>
      <c r="F30" s="23" t="s">
        <v>87</v>
      </c>
    </row>
    <row r="31" spans="1:6" ht="48.5" thickBot="1">
      <c r="A31" s="199"/>
      <c r="B31" s="199"/>
      <c r="C31" s="204"/>
      <c r="D31" s="20">
        <v>2</v>
      </c>
      <c r="E31" s="20" t="s">
        <v>9</v>
      </c>
      <c r="F31" s="23" t="s">
        <v>88</v>
      </c>
    </row>
    <row r="32" spans="1:6" ht="83.5" customHeight="1" thickBot="1">
      <c r="A32" s="199"/>
      <c r="B32" s="199"/>
      <c r="C32" s="204"/>
      <c r="D32" s="20">
        <v>3</v>
      </c>
      <c r="E32" s="20" t="s">
        <v>7</v>
      </c>
      <c r="F32" s="23" t="s">
        <v>89</v>
      </c>
    </row>
    <row r="33" spans="1:6" ht="55" customHeight="1" thickBot="1">
      <c r="A33" s="199"/>
      <c r="B33" s="198" t="s">
        <v>20</v>
      </c>
      <c r="C33" s="203" t="s">
        <v>120</v>
      </c>
      <c r="D33" s="20">
        <v>1</v>
      </c>
      <c r="E33" s="20" t="s">
        <v>26</v>
      </c>
      <c r="F33" s="23" t="s">
        <v>90</v>
      </c>
    </row>
    <row r="34" spans="1:6" ht="63" customHeight="1" thickBot="1">
      <c r="A34" s="199"/>
      <c r="B34" s="199"/>
      <c r="C34" s="204"/>
      <c r="D34" s="20">
        <v>2</v>
      </c>
      <c r="E34" s="20" t="s">
        <v>9</v>
      </c>
      <c r="F34" s="23" t="s">
        <v>91</v>
      </c>
    </row>
    <row r="35" spans="1:6" ht="72.5" thickBot="1">
      <c r="A35" s="199"/>
      <c r="B35" s="199"/>
      <c r="C35" s="204"/>
      <c r="D35" s="20">
        <v>3</v>
      </c>
      <c r="E35" s="20" t="s">
        <v>7</v>
      </c>
      <c r="F35" s="23" t="s">
        <v>92</v>
      </c>
    </row>
    <row r="36" spans="1:6" ht="48.5" thickBot="1">
      <c r="A36" s="199"/>
      <c r="B36" s="198" t="s">
        <v>21</v>
      </c>
      <c r="C36" s="203" t="s">
        <v>121</v>
      </c>
      <c r="D36" s="20">
        <v>1</v>
      </c>
      <c r="E36" s="20" t="s">
        <v>26</v>
      </c>
      <c r="F36" s="23" t="s">
        <v>93</v>
      </c>
    </row>
    <row r="37" spans="1:6" ht="48.5" thickBot="1">
      <c r="A37" s="199"/>
      <c r="B37" s="199"/>
      <c r="C37" s="204"/>
      <c r="D37" s="20">
        <v>2</v>
      </c>
      <c r="E37" s="20" t="s">
        <v>9</v>
      </c>
      <c r="F37" s="23" t="s">
        <v>94</v>
      </c>
    </row>
    <row r="38" spans="1:6" ht="48.5" thickBot="1">
      <c r="A38" s="199"/>
      <c r="B38" s="199"/>
      <c r="C38" s="204"/>
      <c r="D38" s="20">
        <v>3</v>
      </c>
      <c r="E38" s="20" t="s">
        <v>7</v>
      </c>
      <c r="F38" s="23" t="s">
        <v>95</v>
      </c>
    </row>
    <row r="39" spans="1:6" ht="48.5" thickBot="1">
      <c r="A39" s="199"/>
      <c r="B39" s="198" t="s">
        <v>22</v>
      </c>
      <c r="C39" s="203" t="s">
        <v>122</v>
      </c>
      <c r="D39" s="20">
        <v>1</v>
      </c>
      <c r="E39" s="20" t="s">
        <v>26</v>
      </c>
      <c r="F39" s="23" t="s">
        <v>96</v>
      </c>
    </row>
    <row r="40" spans="1:6" ht="72.5" thickBot="1">
      <c r="A40" s="199"/>
      <c r="B40" s="199"/>
      <c r="C40" s="204"/>
      <c r="D40" s="20">
        <v>2</v>
      </c>
      <c r="E40" s="20" t="s">
        <v>9</v>
      </c>
      <c r="F40" s="23" t="s">
        <v>97</v>
      </c>
    </row>
    <row r="41" spans="1:6" ht="60.5" thickBot="1">
      <c r="A41" s="202"/>
      <c r="B41" s="199"/>
      <c r="C41" s="204"/>
      <c r="D41" s="20">
        <v>3</v>
      </c>
      <c r="E41" s="20" t="s">
        <v>7</v>
      </c>
      <c r="F41" s="23" t="s">
        <v>98</v>
      </c>
    </row>
    <row r="42" spans="1:6" ht="48.5" thickBot="1">
      <c r="A42" s="198" t="s">
        <v>23</v>
      </c>
      <c r="B42" s="198" t="s">
        <v>24</v>
      </c>
      <c r="C42" s="203" t="s">
        <v>123</v>
      </c>
      <c r="D42" s="20">
        <v>1</v>
      </c>
      <c r="E42" s="20" t="s">
        <v>26</v>
      </c>
      <c r="F42" s="23" t="s">
        <v>99</v>
      </c>
    </row>
    <row r="43" spans="1:6" ht="48.5" thickBot="1">
      <c r="A43" s="199"/>
      <c r="B43" s="199"/>
      <c r="C43" s="204"/>
      <c r="D43" s="20">
        <v>2</v>
      </c>
      <c r="E43" s="20" t="s">
        <v>9</v>
      </c>
      <c r="F43" s="23" t="s">
        <v>100</v>
      </c>
    </row>
    <row r="44" spans="1:6" ht="60.5" thickBot="1">
      <c r="A44" s="199"/>
      <c r="B44" s="199"/>
      <c r="C44" s="204"/>
      <c r="D44" s="20">
        <v>3</v>
      </c>
      <c r="E44" s="20" t="s">
        <v>7</v>
      </c>
      <c r="F44" s="23" t="s">
        <v>101</v>
      </c>
    </row>
    <row r="45" spans="1:6" ht="48.5" thickBot="1">
      <c r="A45" s="199"/>
      <c r="B45" s="198" t="s">
        <v>25</v>
      </c>
      <c r="C45" s="203" t="s">
        <v>124</v>
      </c>
      <c r="D45" s="20">
        <v>1</v>
      </c>
      <c r="E45" s="20" t="s">
        <v>26</v>
      </c>
      <c r="F45" s="23" t="s">
        <v>102</v>
      </c>
    </row>
    <row r="46" spans="1:6" ht="48.5" thickBot="1">
      <c r="A46" s="199"/>
      <c r="B46" s="199"/>
      <c r="C46" s="204"/>
      <c r="D46" s="20">
        <v>2</v>
      </c>
      <c r="E46" s="20" t="s">
        <v>9</v>
      </c>
      <c r="F46" s="23" t="s">
        <v>103</v>
      </c>
    </row>
    <row r="47" spans="1:6" ht="48.5" thickBot="1">
      <c r="A47" s="199"/>
      <c r="B47" s="199"/>
      <c r="C47" s="204"/>
      <c r="D47" s="20">
        <v>3</v>
      </c>
      <c r="E47" s="20" t="s">
        <v>7</v>
      </c>
      <c r="F47" s="23" t="s">
        <v>104</v>
      </c>
    </row>
    <row r="48" spans="1:6" ht="48.5" thickBot="1">
      <c r="A48" s="199"/>
      <c r="B48" s="198" t="s">
        <v>27</v>
      </c>
      <c r="C48" s="203" t="s">
        <v>125</v>
      </c>
      <c r="D48" s="20">
        <v>1</v>
      </c>
      <c r="E48" s="20" t="s">
        <v>26</v>
      </c>
      <c r="F48" s="23" t="s">
        <v>105</v>
      </c>
    </row>
    <row r="49" spans="1:6" ht="48.5" thickBot="1">
      <c r="A49" s="199"/>
      <c r="B49" s="199"/>
      <c r="C49" s="204"/>
      <c r="D49" s="20">
        <v>2</v>
      </c>
      <c r="E49" s="20" t="s">
        <v>9</v>
      </c>
      <c r="F49" s="23" t="s">
        <v>106</v>
      </c>
    </row>
    <row r="50" spans="1:6" ht="60.5" thickBot="1">
      <c r="A50" s="199"/>
      <c r="B50" s="199"/>
      <c r="C50" s="204"/>
      <c r="D50" s="20">
        <v>3</v>
      </c>
      <c r="E50" s="20" t="s">
        <v>7</v>
      </c>
      <c r="F50" s="23" t="s">
        <v>107</v>
      </c>
    </row>
    <row r="51" spans="1:6" ht="48.5" thickBot="1">
      <c r="A51" s="199"/>
      <c r="B51" s="198" t="s">
        <v>28</v>
      </c>
      <c r="C51" s="203" t="s">
        <v>126</v>
      </c>
      <c r="D51" s="20">
        <v>1</v>
      </c>
      <c r="E51" s="20" t="s">
        <v>26</v>
      </c>
      <c r="F51" s="23" t="s">
        <v>108</v>
      </c>
    </row>
    <row r="52" spans="1:6" ht="69.5" customHeight="1" thickBot="1">
      <c r="A52" s="199"/>
      <c r="B52" s="199"/>
      <c r="C52" s="204"/>
      <c r="D52" s="20">
        <v>2</v>
      </c>
      <c r="E52" s="20" t="s">
        <v>9</v>
      </c>
      <c r="F52" s="23" t="s">
        <v>109</v>
      </c>
    </row>
    <row r="53" spans="1:6" ht="84.5" thickBot="1">
      <c r="A53" s="202"/>
      <c r="B53" s="202"/>
      <c r="C53" s="205"/>
      <c r="D53" s="22">
        <v>3</v>
      </c>
      <c r="E53" s="22" t="s">
        <v>7</v>
      </c>
      <c r="F53" s="23" t="s">
        <v>110</v>
      </c>
    </row>
    <row r="55" spans="1:6" ht="15" thickBot="1"/>
    <row r="56" spans="1:6" ht="15" thickBot="1">
      <c r="A56" s="206" t="s">
        <v>0</v>
      </c>
      <c r="B56" s="206" t="s">
        <v>1</v>
      </c>
      <c r="C56" s="206" t="s">
        <v>111</v>
      </c>
      <c r="D56" s="206" t="s">
        <v>2</v>
      </c>
      <c r="E56" s="206"/>
      <c r="F56" s="206"/>
    </row>
    <row r="57" spans="1:6" ht="15" thickBot="1">
      <c r="A57" s="206"/>
      <c r="B57" s="206"/>
      <c r="C57" s="206"/>
      <c r="D57" s="76" t="s">
        <v>59</v>
      </c>
      <c r="E57" s="76" t="s">
        <v>60</v>
      </c>
      <c r="F57" s="76" t="s">
        <v>61</v>
      </c>
    </row>
    <row r="58" spans="1:6" ht="48.5" thickBot="1">
      <c r="A58" s="207" t="s">
        <v>165</v>
      </c>
      <c r="B58" s="207" t="s">
        <v>165</v>
      </c>
      <c r="C58" s="208" t="s">
        <v>180</v>
      </c>
      <c r="D58" s="22">
        <v>1</v>
      </c>
      <c r="E58" s="22" t="s">
        <v>26</v>
      </c>
      <c r="F58" s="77" t="s">
        <v>183</v>
      </c>
    </row>
    <row r="59" spans="1:6" ht="72.5" thickBot="1">
      <c r="A59" s="207"/>
      <c r="B59" s="207"/>
      <c r="C59" s="208"/>
      <c r="D59" s="22">
        <v>2</v>
      </c>
      <c r="E59" s="22" t="s">
        <v>9</v>
      </c>
      <c r="F59" s="77" t="s">
        <v>182</v>
      </c>
    </row>
    <row r="60" spans="1:6" ht="96.5" thickBot="1">
      <c r="A60" s="207"/>
      <c r="B60" s="207"/>
      <c r="C60" s="208"/>
      <c r="D60" s="22">
        <v>3</v>
      </c>
      <c r="E60" s="22" t="s">
        <v>7</v>
      </c>
      <c r="F60" s="77" t="s">
        <v>181</v>
      </c>
    </row>
  </sheetData>
  <mergeCells count="47">
    <mergeCell ref="A56:A57"/>
    <mergeCell ref="B56:B57"/>
    <mergeCell ref="C56:C57"/>
    <mergeCell ref="D56:F56"/>
    <mergeCell ref="A58:A60"/>
    <mergeCell ref="B58:B60"/>
    <mergeCell ref="C58:C60"/>
    <mergeCell ref="A42:A53"/>
    <mergeCell ref="C21:C23"/>
    <mergeCell ref="C24:C26"/>
    <mergeCell ref="C27:C29"/>
    <mergeCell ref="C30:C32"/>
    <mergeCell ref="C33:C35"/>
    <mergeCell ref="C36:C38"/>
    <mergeCell ref="C39:C41"/>
    <mergeCell ref="C42:C44"/>
    <mergeCell ref="C45:C47"/>
    <mergeCell ref="C48:C50"/>
    <mergeCell ref="C51:C53"/>
    <mergeCell ref="C15:C17"/>
    <mergeCell ref="B4:B5"/>
    <mergeCell ref="A6:A17"/>
    <mergeCell ref="A18:A29"/>
    <mergeCell ref="A30:A41"/>
    <mergeCell ref="C18:C20"/>
    <mergeCell ref="B12:B14"/>
    <mergeCell ref="B9:B11"/>
    <mergeCell ref="C4:C5"/>
    <mergeCell ref="C6:C8"/>
    <mergeCell ref="C9:C11"/>
    <mergeCell ref="C12:C14"/>
    <mergeCell ref="D4:F4"/>
    <mergeCell ref="B6:B8"/>
    <mergeCell ref="A4:A5"/>
    <mergeCell ref="B51:B53"/>
    <mergeCell ref="B48:B50"/>
    <mergeCell ref="B45:B47"/>
    <mergeCell ref="B42:B44"/>
    <mergeCell ref="B39:B41"/>
    <mergeCell ref="B36:B38"/>
    <mergeCell ref="B33:B35"/>
    <mergeCell ref="B30:B32"/>
    <mergeCell ref="B27:B29"/>
    <mergeCell ref="B24:B26"/>
    <mergeCell ref="B21:B23"/>
    <mergeCell ref="B18:B20"/>
    <mergeCell ref="B15:B17"/>
  </mergeCells>
  <pageMargins left="0.7" right="0.7" top="0.75" bottom="0.75" header="0.3" footer="0.3"/>
  <pageSetup paperSize="9" scale="53"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ESEMPIO Scheda valutazione</vt:lpstr>
      <vt:lpstr>MODELLO Scheda valutazione </vt:lpstr>
      <vt:lpstr>Scale valutazione</vt:lpstr>
      <vt:lpstr>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Bertocchi</dc:creator>
  <cp:lastModifiedBy>Marco Bertocchi</cp:lastModifiedBy>
  <cp:lastPrinted>2024-05-31T07:56:26Z</cp:lastPrinted>
  <dcterms:created xsi:type="dcterms:W3CDTF">2015-06-05T18:19:34Z</dcterms:created>
  <dcterms:modified xsi:type="dcterms:W3CDTF">2025-11-21T16:46:11Z</dcterms:modified>
</cp:coreProperties>
</file>