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"/>
    </mc:Choice>
  </mc:AlternateContent>
  <xr:revisionPtr revIDLastSave="0" documentId="8_{E81787D6-AADE-40FE-9A5D-6E881D09A819}" xr6:coauthVersionLast="46" xr6:coauthVersionMax="46" xr10:uidLastSave="{00000000-0000-0000-0000-000000000000}"/>
  <bookViews>
    <workbookView xWindow="-120" yWindow="-120" windowWidth="29040" windowHeight="15840" xr2:uid="{B249B567-971B-45BA-86E5-4D702880818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" l="1"/>
  <c r="P20" i="1"/>
  <c r="O20" i="1"/>
  <c r="J20" i="1"/>
  <c r="I20" i="1"/>
  <c r="H20" i="1"/>
  <c r="F20" i="1"/>
  <c r="E20" i="1"/>
  <c r="D20" i="1"/>
  <c r="B20" i="1"/>
  <c r="R19" i="1"/>
  <c r="K19" i="1"/>
  <c r="G19" i="1"/>
  <c r="L19" i="1" s="1"/>
  <c r="C19" i="1"/>
  <c r="R18" i="1"/>
  <c r="K18" i="1"/>
  <c r="G18" i="1"/>
  <c r="L18" i="1" s="1"/>
  <c r="M18" i="1" s="1"/>
  <c r="N18" i="1" s="1"/>
  <c r="C18" i="1"/>
  <c r="R17" i="1"/>
  <c r="K17" i="1"/>
  <c r="G17" i="1"/>
  <c r="L17" i="1" s="1"/>
  <c r="M17" i="1" s="1"/>
  <c r="N17" i="1" s="1"/>
  <c r="C17" i="1"/>
  <c r="R16" i="1"/>
  <c r="K16" i="1"/>
  <c r="G16" i="1"/>
  <c r="L16" i="1" s="1"/>
  <c r="M16" i="1" s="1"/>
  <c r="N16" i="1" s="1"/>
  <c r="C16" i="1"/>
  <c r="R15" i="1"/>
  <c r="K15" i="1"/>
  <c r="G15" i="1"/>
  <c r="L15" i="1" s="1"/>
  <c r="M15" i="1" s="1"/>
  <c r="N15" i="1" s="1"/>
  <c r="C15" i="1"/>
  <c r="R14" i="1"/>
  <c r="K14" i="1"/>
  <c r="G14" i="1"/>
  <c r="L14" i="1" s="1"/>
  <c r="M14" i="1" s="1"/>
  <c r="N14" i="1" s="1"/>
  <c r="C14" i="1"/>
  <c r="R13" i="1"/>
  <c r="K13" i="1"/>
  <c r="G13" i="1"/>
  <c r="L13" i="1" s="1"/>
  <c r="M13" i="1" s="1"/>
  <c r="N13" i="1" s="1"/>
  <c r="C13" i="1"/>
  <c r="R12" i="1"/>
  <c r="K12" i="1"/>
  <c r="G12" i="1"/>
  <c r="L12" i="1" s="1"/>
  <c r="M12" i="1" s="1"/>
  <c r="N12" i="1" s="1"/>
  <c r="C12" i="1"/>
  <c r="R11" i="1"/>
  <c r="K11" i="1"/>
  <c r="G11" i="1"/>
  <c r="L11" i="1" s="1"/>
  <c r="M11" i="1" s="1"/>
  <c r="N11" i="1" s="1"/>
  <c r="C11" i="1"/>
  <c r="R10" i="1"/>
  <c r="K10" i="1"/>
  <c r="G10" i="1"/>
  <c r="L10" i="1" s="1"/>
  <c r="C10" i="1"/>
  <c r="R9" i="1"/>
  <c r="S9" i="1" s="1"/>
  <c r="N9" i="1"/>
  <c r="K9" i="1"/>
  <c r="K20" i="1" s="1"/>
  <c r="G9" i="1"/>
  <c r="G20" i="1" s="1"/>
  <c r="C9" i="1"/>
  <c r="C20" i="1" s="1"/>
  <c r="T9" i="1" l="1"/>
  <c r="U9" i="1" s="1"/>
  <c r="L20" i="1"/>
  <c r="M10" i="1"/>
  <c r="N10" i="1" s="1"/>
  <c r="S10" i="1"/>
  <c r="T10" i="1" s="1"/>
  <c r="U10" i="1" s="1"/>
  <c r="S11" i="1"/>
  <c r="T11" i="1" s="1"/>
  <c r="U11" i="1" s="1"/>
  <c r="S12" i="1"/>
  <c r="T12" i="1" s="1"/>
  <c r="U12" i="1" s="1"/>
  <c r="S13" i="1"/>
  <c r="T13" i="1" s="1"/>
  <c r="U13" i="1" s="1"/>
  <c r="S14" i="1"/>
  <c r="T14" i="1" s="1"/>
  <c r="U14" i="1" s="1"/>
  <c r="S15" i="1"/>
  <c r="T15" i="1" s="1"/>
  <c r="U15" i="1" s="1"/>
  <c r="S16" i="1"/>
  <c r="T16" i="1" s="1"/>
  <c r="U16" i="1" s="1"/>
  <c r="S17" i="1"/>
  <c r="S18" i="1"/>
  <c r="T18" i="1" s="1"/>
  <c r="U18" i="1" s="1"/>
  <c r="S19" i="1"/>
  <c r="R20" i="1"/>
  <c r="S20" i="1" l="1"/>
  <c r="T20" i="1" s="1"/>
  <c r="U20" i="1" s="1"/>
</calcChain>
</file>

<file path=xl/sharedStrings.xml><?xml version="1.0" encoding="utf-8"?>
<sst xmlns="http://schemas.openxmlformats.org/spreadsheetml/2006/main" count="36" uniqueCount="27">
  <si>
    <t>OPERAZIONE TRASPARENZA - PRESENZE ASSENZE DIPENDENTI</t>
  </si>
  <si>
    <t>DATI RIFERITI AL 2° TRIMESTRE 2025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</si>
  <si>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</si>
  <si>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</si>
  <si>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</si>
  <si>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</si>
  <si>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</si>
  <si>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</si>
  <si>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</si>
  <si>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</si>
  <si>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</si>
  <si>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</si>
  <si>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</si>
  <si>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</si>
  <si>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APR</t>
  </si>
  <si>
    <t>MAG</t>
  </si>
  <si>
    <t>GIU</t>
  </si>
  <si>
    <t>AGRICOLTURA, CACCIA E PESCA</t>
  </si>
  <si>
    <t>CUC CENTRALE UNICA COMMITTENZA</t>
  </si>
  <si>
    <t>CULTURA-VALORIZZAZIONE DEL TERRITORIO</t>
  </si>
  <si>
    <t>ECONOMICO-FINANZIARIO</t>
  </si>
  <si>
    <t>INNOVAZIONE E GESTIONI ASSOCIATE</t>
  </si>
  <si>
    <t>UFFICIO TECNICO-LAVORI PUBBLICI</t>
  </si>
  <si>
    <t>PARCO ADAMELLO</t>
  </si>
  <si>
    <t>SEGRETERIA, AFFARI GENERALI E PERSONALE</t>
  </si>
  <si>
    <t>SERVIZIO POLITICHE SOCIALI</t>
  </si>
  <si>
    <t>ASSETTO DEL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</si>
</sst>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0382-0F2A-4FD3-8FC8-6C5182FAA00A}">
  <dimension ref="A1:U22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3" t="s">
        <v>15</v>
      </c>
      <c r="F7" s="13" t="s">
        <v>16</v>
      </c>
      <c r="G7" s="14"/>
      <c r="H7" s="13" t="s">
        <v>14</v>
      </c>
      <c r="I7" s="13" t="s">
        <v>15</v>
      </c>
      <c r="J7" s="13" t="s">
        <v>16</v>
      </c>
      <c r="K7" s="14"/>
      <c r="L7" s="11"/>
      <c r="M7" s="9"/>
      <c r="N7" s="9"/>
      <c r="O7" s="13" t="s">
        <v>14</v>
      </c>
      <c r="P7" s="13" t="s">
        <v>15</v>
      </c>
      <c r="Q7" s="13" t="s">
        <v>16</v>
      </c>
      <c r="R7" s="14"/>
      <c r="S7" s="9"/>
      <c r="T7" s="9"/>
      <c r="U7" s="9"/>
    </row>
    <row r="8" spans="1:21" x14ac:dyDescent="0.25">
      <c r="A8" s="15"/>
      <c r="B8" s="16"/>
      <c r="C8" s="17">
        <v>65</v>
      </c>
      <c r="D8" s="18">
        <v>22</v>
      </c>
      <c r="E8" s="19">
        <v>22</v>
      </c>
      <c r="F8" s="19">
        <v>21</v>
      </c>
      <c r="G8" s="20"/>
      <c r="H8" s="18"/>
      <c r="I8" s="19"/>
      <c r="J8" s="19"/>
      <c r="K8" s="20"/>
      <c r="L8" s="16"/>
      <c r="M8" s="9"/>
      <c r="N8" s="9"/>
      <c r="O8" s="18"/>
      <c r="P8" s="19"/>
      <c r="Q8" s="19"/>
      <c r="R8" s="20"/>
      <c r="S8" s="9"/>
      <c r="T8" s="9"/>
      <c r="U8" s="9"/>
    </row>
    <row r="9" spans="1:21" x14ac:dyDescent="0.25">
      <c r="A9" s="21" t="s">
        <v>17</v>
      </c>
      <c r="B9" s="22">
        <v>2</v>
      </c>
      <c r="C9" s="23">
        <f>$C$8*B9</f>
        <v>130</v>
      </c>
      <c r="D9" s="23"/>
      <c r="E9" s="23"/>
      <c r="F9" s="23"/>
      <c r="G9" s="23">
        <f>D9+E9+F9</f>
        <v>0</v>
      </c>
      <c r="H9" s="23"/>
      <c r="I9" s="23"/>
      <c r="J9" s="23"/>
      <c r="K9" s="23">
        <f>H9+I9+J9</f>
        <v>0</v>
      </c>
      <c r="L9" s="23"/>
      <c r="M9" s="24"/>
      <c r="N9" s="24">
        <f>100-M9</f>
        <v>100</v>
      </c>
      <c r="O9" s="23">
        <v>3</v>
      </c>
      <c r="P9" s="23">
        <v>4</v>
      </c>
      <c r="Q9" s="23">
        <v>5</v>
      </c>
      <c r="R9" s="23">
        <f>O9+P9+Q9</f>
        <v>12</v>
      </c>
      <c r="S9" s="23">
        <f>R9+L9</f>
        <v>12</v>
      </c>
      <c r="T9" s="24">
        <f>S9/C9%</f>
        <v>9.2307692307692299</v>
      </c>
      <c r="U9" s="24">
        <f>100-T9</f>
        <v>90.769230769230774</v>
      </c>
    </row>
    <row r="10" spans="1:21" x14ac:dyDescent="0.25">
      <c r="A10" s="21" t="s">
        <v>18</v>
      </c>
      <c r="B10" s="22">
        <v>2</v>
      </c>
      <c r="C10" s="23">
        <f>$C$8*B10</f>
        <v>130</v>
      </c>
      <c r="D10" s="23"/>
      <c r="E10" s="23"/>
      <c r="F10" s="23"/>
      <c r="G10" s="23">
        <f>D10+E10+F10</f>
        <v>0</v>
      </c>
      <c r="H10" s="23">
        <v>1</v>
      </c>
      <c r="I10" s="23"/>
      <c r="J10" s="23"/>
      <c r="K10" s="23">
        <f>H10+I10+J10</f>
        <v>1</v>
      </c>
      <c r="L10" s="23">
        <f>G10+K10</f>
        <v>1</v>
      </c>
      <c r="M10" s="24">
        <f t="shared" ref="M10:M16" si="0">L10/C10%</f>
        <v>0.76923076923076916</v>
      </c>
      <c r="N10" s="24">
        <f t="shared" ref="N10:N18" si="1">100-M10</f>
        <v>99.230769230769226</v>
      </c>
      <c r="O10" s="23">
        <v>6</v>
      </c>
      <c r="P10" s="23">
        <v>1</v>
      </c>
      <c r="Q10" s="23">
        <v>5</v>
      </c>
      <c r="R10" s="23">
        <f>O10+P10+Q10</f>
        <v>12</v>
      </c>
      <c r="S10" s="23">
        <f>R10+L10</f>
        <v>13</v>
      </c>
      <c r="T10" s="24">
        <f t="shared" ref="T10:T20" si="2">S10/C10%</f>
        <v>10</v>
      </c>
      <c r="U10" s="24">
        <f>100-T10</f>
        <v>90</v>
      </c>
    </row>
    <row r="11" spans="1:21" x14ac:dyDescent="0.25">
      <c r="A11" s="21" t="s">
        <v>19</v>
      </c>
      <c r="B11" s="22">
        <v>4</v>
      </c>
      <c r="C11" s="23">
        <f t="shared" ref="C11:C19" si="3">$C$8*B11</f>
        <v>260</v>
      </c>
      <c r="D11" s="23"/>
      <c r="E11" s="23"/>
      <c r="F11" s="23">
        <v>10</v>
      </c>
      <c r="G11" s="23">
        <f t="shared" ref="G11:G19" si="4">D11+E11+F11</f>
        <v>10</v>
      </c>
      <c r="H11" s="23">
        <v>11</v>
      </c>
      <c r="I11" s="23">
        <v>1</v>
      </c>
      <c r="J11" s="23"/>
      <c r="K11" s="23">
        <f t="shared" ref="K11:K19" si="5">H11+I11+J11</f>
        <v>12</v>
      </c>
      <c r="L11" s="23">
        <f t="shared" ref="L11:L19" si="6">G11+K11</f>
        <v>22</v>
      </c>
      <c r="M11" s="24">
        <f>L11/C11%</f>
        <v>8.4615384615384617</v>
      </c>
      <c r="N11" s="24">
        <f t="shared" si="1"/>
        <v>91.538461538461533</v>
      </c>
      <c r="O11" s="23">
        <v>9</v>
      </c>
      <c r="P11" s="23">
        <v>5</v>
      </c>
      <c r="Q11" s="23">
        <v>5</v>
      </c>
      <c r="R11" s="23">
        <f t="shared" ref="R11:R19" si="7">O11+P11+Q11</f>
        <v>19</v>
      </c>
      <c r="S11" s="23">
        <f t="shared" ref="S11:S19" si="8">R11+L11</f>
        <v>41</v>
      </c>
      <c r="T11" s="24">
        <f>S11/C11%</f>
        <v>15.769230769230768</v>
      </c>
      <c r="U11" s="24">
        <f>100-T11</f>
        <v>84.230769230769226</v>
      </c>
    </row>
    <row r="12" spans="1:21" x14ac:dyDescent="0.25">
      <c r="A12" s="21" t="s">
        <v>20</v>
      </c>
      <c r="B12" s="22">
        <v>5</v>
      </c>
      <c r="C12" s="23">
        <f t="shared" si="3"/>
        <v>325</v>
      </c>
      <c r="D12" s="23">
        <v>21</v>
      </c>
      <c r="E12" s="23"/>
      <c r="F12" s="23"/>
      <c r="G12" s="23">
        <f t="shared" si="4"/>
        <v>21</v>
      </c>
      <c r="H12" s="23">
        <v>1</v>
      </c>
      <c r="I12" s="23">
        <v>2</v>
      </c>
      <c r="J12" s="23">
        <v>1</v>
      </c>
      <c r="K12" s="23">
        <f t="shared" si="5"/>
        <v>4</v>
      </c>
      <c r="L12" s="23">
        <f t="shared" si="6"/>
        <v>25</v>
      </c>
      <c r="M12" s="24">
        <f t="shared" si="0"/>
        <v>7.6923076923076925</v>
      </c>
      <c r="N12" s="24">
        <f t="shared" si="1"/>
        <v>92.307692307692307</v>
      </c>
      <c r="O12" s="23">
        <v>8.5</v>
      </c>
      <c r="P12" s="23">
        <v>6</v>
      </c>
      <c r="Q12" s="23">
        <v>15</v>
      </c>
      <c r="R12" s="23">
        <f t="shared" si="7"/>
        <v>29.5</v>
      </c>
      <c r="S12" s="23">
        <f t="shared" si="8"/>
        <v>54.5</v>
      </c>
      <c r="T12" s="24">
        <f t="shared" si="2"/>
        <v>16.76923076923077</v>
      </c>
      <c r="U12" s="24">
        <f t="shared" ref="U12:U20" si="9">100-T12</f>
        <v>83.230769230769226</v>
      </c>
    </row>
    <row r="13" spans="1:21" x14ac:dyDescent="0.25">
      <c r="A13" s="21" t="s">
        <v>21</v>
      </c>
      <c r="B13" s="22">
        <v>1</v>
      </c>
      <c r="C13" s="23">
        <f t="shared" si="3"/>
        <v>65</v>
      </c>
      <c r="D13" s="23"/>
      <c r="E13" s="23"/>
      <c r="F13" s="23"/>
      <c r="G13" s="23">
        <f t="shared" si="4"/>
        <v>0</v>
      </c>
      <c r="H13" s="23"/>
      <c r="I13" s="23"/>
      <c r="J13" s="23"/>
      <c r="K13" s="23">
        <f t="shared" si="5"/>
        <v>0</v>
      </c>
      <c r="L13" s="23">
        <f t="shared" si="6"/>
        <v>0</v>
      </c>
      <c r="M13" s="24">
        <f t="shared" si="0"/>
        <v>0</v>
      </c>
      <c r="N13" s="24">
        <f t="shared" si="1"/>
        <v>100</v>
      </c>
      <c r="O13" s="23">
        <v>3</v>
      </c>
      <c r="P13" s="23">
        <v>1</v>
      </c>
      <c r="Q13" s="23">
        <v>3</v>
      </c>
      <c r="R13" s="23">
        <f t="shared" si="7"/>
        <v>7</v>
      </c>
      <c r="S13" s="23">
        <f t="shared" si="8"/>
        <v>7</v>
      </c>
      <c r="T13" s="24">
        <f t="shared" si="2"/>
        <v>10.769230769230768</v>
      </c>
      <c r="U13" s="24">
        <f t="shared" si="9"/>
        <v>89.230769230769226</v>
      </c>
    </row>
    <row r="14" spans="1:21" x14ac:dyDescent="0.25">
      <c r="A14" s="21" t="s">
        <v>22</v>
      </c>
      <c r="B14" s="22">
        <v>3</v>
      </c>
      <c r="C14" s="23">
        <f t="shared" si="3"/>
        <v>195</v>
      </c>
      <c r="D14" s="23"/>
      <c r="E14" s="23"/>
      <c r="F14" s="23"/>
      <c r="G14" s="23">
        <f t="shared" si="4"/>
        <v>0</v>
      </c>
      <c r="H14" s="23"/>
      <c r="I14" s="23"/>
      <c r="J14" s="23"/>
      <c r="K14" s="23">
        <f t="shared" si="5"/>
        <v>0</v>
      </c>
      <c r="L14" s="23">
        <f t="shared" si="6"/>
        <v>0</v>
      </c>
      <c r="M14" s="24">
        <f t="shared" si="0"/>
        <v>0</v>
      </c>
      <c r="N14" s="24">
        <f t="shared" si="1"/>
        <v>100</v>
      </c>
      <c r="O14" s="23">
        <v>6</v>
      </c>
      <c r="P14" s="23">
        <v>3</v>
      </c>
      <c r="Q14" s="23">
        <v>2</v>
      </c>
      <c r="R14" s="23">
        <f t="shared" si="7"/>
        <v>11</v>
      </c>
      <c r="S14" s="23">
        <f t="shared" si="8"/>
        <v>11</v>
      </c>
      <c r="T14" s="24">
        <f t="shared" si="2"/>
        <v>5.6410256410256414</v>
      </c>
      <c r="U14" s="24">
        <f t="shared" si="9"/>
        <v>94.358974358974365</v>
      </c>
    </row>
    <row r="15" spans="1:21" x14ac:dyDescent="0.25">
      <c r="A15" s="21" t="s">
        <v>23</v>
      </c>
      <c r="B15" s="22">
        <v>8</v>
      </c>
      <c r="C15" s="23">
        <f t="shared" si="3"/>
        <v>520</v>
      </c>
      <c r="D15" s="23"/>
      <c r="E15" s="23">
        <v>2</v>
      </c>
      <c r="F15" s="23"/>
      <c r="G15" s="23">
        <f t="shared" si="4"/>
        <v>2</v>
      </c>
      <c r="H15" s="23">
        <v>3</v>
      </c>
      <c r="I15" s="23">
        <v>2</v>
      </c>
      <c r="J15" s="23">
        <v>1</v>
      </c>
      <c r="K15" s="23">
        <f t="shared" si="5"/>
        <v>6</v>
      </c>
      <c r="L15" s="23">
        <f t="shared" si="6"/>
        <v>8</v>
      </c>
      <c r="M15" s="24">
        <f t="shared" si="0"/>
        <v>1.5384615384615383</v>
      </c>
      <c r="N15" s="24">
        <f t="shared" si="1"/>
        <v>98.461538461538467</v>
      </c>
      <c r="O15" s="23">
        <v>17</v>
      </c>
      <c r="P15" s="23">
        <v>6</v>
      </c>
      <c r="Q15" s="23">
        <v>11.5</v>
      </c>
      <c r="R15" s="23">
        <f t="shared" si="7"/>
        <v>34.5</v>
      </c>
      <c r="S15" s="23">
        <f t="shared" si="8"/>
        <v>42.5</v>
      </c>
      <c r="T15" s="24">
        <f t="shared" si="2"/>
        <v>8.1730769230769234</v>
      </c>
      <c r="U15" s="24">
        <f t="shared" si="9"/>
        <v>91.82692307692308</v>
      </c>
    </row>
    <row r="16" spans="1:21" x14ac:dyDescent="0.25">
      <c r="A16" s="21" t="s">
        <v>24</v>
      </c>
      <c r="B16" s="22">
        <v>4</v>
      </c>
      <c r="C16" s="23">
        <f t="shared" si="3"/>
        <v>260</v>
      </c>
      <c r="D16" s="23"/>
      <c r="E16" s="23"/>
      <c r="F16" s="23"/>
      <c r="G16" s="23">
        <f t="shared" si="4"/>
        <v>0</v>
      </c>
      <c r="H16" s="23"/>
      <c r="I16" s="23"/>
      <c r="J16" s="23">
        <v>4</v>
      </c>
      <c r="K16" s="23">
        <f t="shared" si="5"/>
        <v>4</v>
      </c>
      <c r="L16" s="23">
        <f t="shared" si="6"/>
        <v>4</v>
      </c>
      <c r="M16" s="24">
        <f t="shared" si="0"/>
        <v>1.5384615384615383</v>
      </c>
      <c r="N16" s="24">
        <f t="shared" si="1"/>
        <v>98.461538461538467</v>
      </c>
      <c r="O16" s="23">
        <v>4</v>
      </c>
      <c r="P16" s="23">
        <v>4</v>
      </c>
      <c r="Q16" s="23">
        <v>10</v>
      </c>
      <c r="R16" s="23">
        <f t="shared" si="7"/>
        <v>18</v>
      </c>
      <c r="S16" s="23">
        <f t="shared" si="8"/>
        <v>22</v>
      </c>
      <c r="T16" s="24">
        <f t="shared" si="2"/>
        <v>8.4615384615384617</v>
      </c>
      <c r="U16" s="24">
        <f t="shared" si="9"/>
        <v>91.538461538461533</v>
      </c>
    </row>
    <row r="17" spans="1:21" x14ac:dyDescent="0.25">
      <c r="A17" s="21" t="s">
        <v>25</v>
      </c>
      <c r="B17" s="22">
        <v>1</v>
      </c>
      <c r="C17" s="23">
        <f t="shared" si="3"/>
        <v>65</v>
      </c>
      <c r="D17" s="23"/>
      <c r="E17" s="23"/>
      <c r="F17" s="23"/>
      <c r="G17" s="23">
        <f t="shared" si="4"/>
        <v>0</v>
      </c>
      <c r="H17" s="23"/>
      <c r="I17" s="23"/>
      <c r="J17" s="23"/>
      <c r="K17" s="23">
        <f>H17+I17+J17</f>
        <v>0</v>
      </c>
      <c r="L17" s="23">
        <f t="shared" si="6"/>
        <v>0</v>
      </c>
      <c r="M17" s="24">
        <f>L17/C17%</f>
        <v>0</v>
      </c>
      <c r="N17" s="24">
        <f t="shared" si="1"/>
        <v>100</v>
      </c>
      <c r="O17" s="23">
        <v>3</v>
      </c>
      <c r="P17" s="23"/>
      <c r="Q17" s="23">
        <v>1</v>
      </c>
      <c r="R17" s="23">
        <f t="shared" si="7"/>
        <v>4</v>
      </c>
      <c r="S17" s="23">
        <f t="shared" si="8"/>
        <v>4</v>
      </c>
      <c r="T17" s="24"/>
      <c r="U17" s="24"/>
    </row>
    <row r="18" spans="1:21" x14ac:dyDescent="0.25">
      <c r="A18" s="21" t="s">
        <v>26</v>
      </c>
      <c r="B18" s="22">
        <v>8</v>
      </c>
      <c r="C18" s="23">
        <f t="shared" si="3"/>
        <v>520</v>
      </c>
      <c r="D18" s="23"/>
      <c r="E18" s="23"/>
      <c r="F18" s="23"/>
      <c r="G18" s="23">
        <f t="shared" si="4"/>
        <v>0</v>
      </c>
      <c r="H18" s="23">
        <v>4</v>
      </c>
      <c r="I18" s="23">
        <v>2</v>
      </c>
      <c r="J18" s="23">
        <v>2</v>
      </c>
      <c r="K18" s="23">
        <f t="shared" si="5"/>
        <v>8</v>
      </c>
      <c r="L18" s="23">
        <f t="shared" si="6"/>
        <v>8</v>
      </c>
      <c r="M18" s="24">
        <f>L18/C18%</f>
        <v>1.5384615384615383</v>
      </c>
      <c r="N18" s="24">
        <f t="shared" si="1"/>
        <v>98.461538461538467</v>
      </c>
      <c r="O18" s="23">
        <v>13</v>
      </c>
      <c r="P18" s="23">
        <v>16</v>
      </c>
      <c r="Q18" s="23">
        <v>18</v>
      </c>
      <c r="R18" s="23">
        <f t="shared" si="7"/>
        <v>47</v>
      </c>
      <c r="S18" s="23">
        <f t="shared" si="8"/>
        <v>55</v>
      </c>
      <c r="T18" s="24">
        <f t="shared" si="2"/>
        <v>10.576923076923077</v>
      </c>
      <c r="U18" s="24">
        <f t="shared" si="9"/>
        <v>89.42307692307692</v>
      </c>
    </row>
    <row r="19" spans="1:21" hidden="1" x14ac:dyDescent="0.25">
      <c r="A19" s="21"/>
      <c r="B19" s="22"/>
      <c r="C19" s="23">
        <f t="shared" si="3"/>
        <v>0</v>
      </c>
      <c r="D19" s="23"/>
      <c r="E19" s="23"/>
      <c r="F19" s="23"/>
      <c r="G19" s="23">
        <f t="shared" si="4"/>
        <v>0</v>
      </c>
      <c r="H19" s="23"/>
      <c r="I19" s="23"/>
      <c r="J19" s="23"/>
      <c r="K19" s="23">
        <f t="shared" si="5"/>
        <v>0</v>
      </c>
      <c r="L19" s="23">
        <f t="shared" si="6"/>
        <v>0</v>
      </c>
      <c r="M19" s="24"/>
      <c r="N19" s="24"/>
      <c r="O19" s="23"/>
      <c r="P19" s="23"/>
      <c r="Q19" s="23"/>
      <c r="R19" s="23">
        <f t="shared" si="7"/>
        <v>0</v>
      </c>
      <c r="S19" s="23">
        <f t="shared" si="8"/>
        <v>0</v>
      </c>
      <c r="T19" s="24"/>
      <c r="U19" s="24"/>
    </row>
    <row r="20" spans="1:21" x14ac:dyDescent="0.25">
      <c r="B20" s="25">
        <f>SUM(B9:B19)</f>
        <v>38</v>
      </c>
      <c r="C20" s="25">
        <f>SUM(C9:C19)</f>
        <v>2470</v>
      </c>
      <c r="D20" s="26">
        <f>SUM(D9:D19)</f>
        <v>21</v>
      </c>
      <c r="E20" s="26">
        <f t="shared" ref="E20:L20" si="10">SUM(E9:E19)</f>
        <v>2</v>
      </c>
      <c r="F20" s="26">
        <f t="shared" si="10"/>
        <v>10</v>
      </c>
      <c r="G20" s="26">
        <f t="shared" si="10"/>
        <v>33</v>
      </c>
      <c r="H20" s="26">
        <f t="shared" si="10"/>
        <v>20</v>
      </c>
      <c r="I20" s="26">
        <f t="shared" si="10"/>
        <v>7</v>
      </c>
      <c r="J20" s="26">
        <f t="shared" si="10"/>
        <v>8</v>
      </c>
      <c r="K20" s="26">
        <f t="shared" si="10"/>
        <v>35</v>
      </c>
      <c r="L20" s="26">
        <f t="shared" si="10"/>
        <v>68</v>
      </c>
      <c r="M20" s="27"/>
      <c r="N20" s="27"/>
      <c r="O20" s="26">
        <f>SUM(O9:O19)</f>
        <v>72.5</v>
      </c>
      <c r="P20" s="26">
        <f>SUM(P9:P19)</f>
        <v>46</v>
      </c>
      <c r="Q20" s="26">
        <f>SUM(Q9:Q19)</f>
        <v>75.5</v>
      </c>
      <c r="R20" s="26">
        <f>SUM(R9:R19)</f>
        <v>194</v>
      </c>
      <c r="S20" s="26">
        <f>SUM(S9:S19)</f>
        <v>262</v>
      </c>
      <c r="T20" s="24">
        <f t="shared" si="2"/>
        <v>10.607287449392713</v>
      </c>
      <c r="U20" s="24">
        <f t="shared" si="9"/>
        <v>89.392712550607285</v>
      </c>
    </row>
    <row r="22" spans="1:21" x14ac:dyDescent="0.25">
      <c r="A22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2025-11-18T11:30:19Z</dcterms:created>
  <dcterms:modified xsi:type="dcterms:W3CDTF">2025-11-18T11:30:46Z</dcterms:modified>
</cp:coreProperties>
</file>