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8_{ECCCF85F-BD7E-48C9-A1DB-2B2B1DA5A048}" xr6:coauthVersionLast="47" xr6:coauthVersionMax="47" xr10:uidLastSave="{00000000-0000-0000-0000-000000000000}"/>
  <bookViews>
    <workbookView xWindow="-120" yWindow="-120" windowWidth="29040" windowHeight="15840" firstSheet="3" activeTab="7" xr2:uid="{45D6CC85-CE94-4714-B07B-3C7AD630B94F}"/>
  </bookViews>
  <sheets>
    <sheet name="Entrate_Bilancio_Anno0" sheetId="1" state="hidden" r:id="rId1"/>
    <sheet name="Entrate_Bilancio_Anno1" sheetId="2" state="hidden" r:id="rId2"/>
    <sheet name="Entrate_Bilancio_Anno2" sheetId="3" state="hidden" r:id="rId3"/>
    <sheet name="Entrate_Rendiconto_2023" sheetId="4" r:id="rId4"/>
    <sheet name="Spese_Bilancio_Anno0" sheetId="5" state="hidden" r:id="rId5"/>
    <sheet name="Spese_Bilancio_Anno1" sheetId="6" state="hidden" r:id="rId6"/>
    <sheet name="Spese_Bilancio_Anno2" sheetId="7" state="hidden" r:id="rId7"/>
    <sheet name="Spese_Rendiconto_2023" sheetId="8" r:id="rId8"/>
  </sheets>
  <definedNames>
    <definedName name="_xlnm.Print_Area" localSheetId="0">Entrate_Bilancio_Anno0!$B$1:$E$58</definedName>
    <definedName name="_xlnm.Print_Area" localSheetId="1">Entrate_Bilancio_Anno1!$B$1:$E$58</definedName>
    <definedName name="_xlnm.Print_Area" localSheetId="2">Entrate_Bilancio_Anno2!$B$1:$E$58</definedName>
    <definedName name="_xlnm.Print_Area" localSheetId="3">Entrate_Rendiconto_2023!$B$1:$E$59</definedName>
    <definedName name="_xlnm.Print_Area" localSheetId="4">Spese_Bilancio_Anno0!$B$1:$BX$53</definedName>
    <definedName name="_xlnm.Print_Area" localSheetId="5">Spese_Bilancio_Anno1!$B$1:$BX$53</definedName>
    <definedName name="_xlnm.Print_Area" localSheetId="6">Spese_Bilancio_Anno2!$B$1:$BX$53</definedName>
    <definedName name="_xlnm.Print_Area" localSheetId="7">Spese_Rendiconto_2023!$B$1:$BX$54</definedName>
    <definedName name="_xlnm.Print_Titles" localSheetId="4">Spese_Bilancio_Anno0!$B:$C</definedName>
    <definedName name="_xlnm.Print_Titles" localSheetId="5">Spese_Bilancio_Anno1!$B:$C</definedName>
    <definedName name="_xlnm.Print_Titles" localSheetId="6">Spese_Bilancio_Anno2!$B:$C</definedName>
    <definedName name="_xlnm.Print_Titles" localSheetId="7">Spese_Rendiconto_2023!$B:$C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E16" i="1"/>
  <c r="D23" i="1"/>
  <c r="E23" i="1"/>
  <c r="D30" i="1"/>
  <c r="D57" i="1"/>
  <c r="D58" i="1"/>
  <c r="E30" i="1"/>
  <c r="E57" i="1"/>
  <c r="E58" i="1"/>
  <c r="D37" i="1"/>
  <c r="E37" i="1"/>
  <c r="D43" i="1"/>
  <c r="E43" i="1"/>
  <c r="D49" i="1"/>
  <c r="E49" i="1"/>
  <c r="D52" i="1"/>
  <c r="E52" i="1"/>
  <c r="D56" i="1"/>
  <c r="E56" i="1"/>
  <c r="D16" i="2"/>
  <c r="E16" i="2"/>
  <c r="D23" i="2"/>
  <c r="D57" i="2"/>
  <c r="D58" i="2"/>
  <c r="E23" i="2"/>
  <c r="E57" i="2"/>
  <c r="E58" i="2"/>
  <c r="D30" i="2"/>
  <c r="E30" i="2"/>
  <c r="D37" i="2"/>
  <c r="E37" i="2"/>
  <c r="D43" i="2"/>
  <c r="E43" i="2"/>
  <c r="D49" i="2"/>
  <c r="E49" i="2"/>
  <c r="D52" i="2"/>
  <c r="E52" i="2"/>
  <c r="D56" i="2"/>
  <c r="E56" i="2"/>
  <c r="D16" i="3"/>
  <c r="D57" i="3"/>
  <c r="D58" i="3"/>
  <c r="E16" i="3"/>
  <c r="E57" i="3"/>
  <c r="E58" i="3"/>
  <c r="D23" i="3"/>
  <c r="E23" i="3"/>
  <c r="D30" i="3"/>
  <c r="E30" i="3"/>
  <c r="D37" i="3"/>
  <c r="E37" i="3"/>
  <c r="D43" i="3"/>
  <c r="E43" i="3"/>
  <c r="D49" i="3"/>
  <c r="E49" i="3"/>
  <c r="D52" i="3"/>
  <c r="E52" i="3"/>
  <c r="D56" i="3"/>
  <c r="E56" i="3"/>
  <c r="D16" i="4"/>
  <c r="E16" i="4"/>
  <c r="D23" i="4"/>
  <c r="E23" i="4"/>
  <c r="D30" i="4"/>
  <c r="E30" i="4"/>
  <c r="E57" i="4"/>
  <c r="E58" i="4"/>
  <c r="D37" i="4"/>
  <c r="E37" i="4"/>
  <c r="D43" i="4"/>
  <c r="E43" i="4"/>
  <c r="D49" i="4"/>
  <c r="E49" i="4"/>
  <c r="D52" i="4"/>
  <c r="E52" i="4"/>
  <c r="D56" i="4"/>
  <c r="E56" i="4"/>
  <c r="D57" i="4"/>
  <c r="D58" i="4"/>
  <c r="BV8" i="5"/>
  <c r="BV10" i="5"/>
  <c r="BV20" i="5"/>
  <c r="BW10" i="5"/>
  <c r="BW20" i="5"/>
  <c r="BW53" i="5"/>
  <c r="BX10" i="5"/>
  <c r="BX20" i="5"/>
  <c r="BX53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V23" i="5"/>
  <c r="BW23" i="5"/>
  <c r="BX23" i="5"/>
  <c r="BV24" i="5"/>
  <c r="BW24" i="5"/>
  <c r="BX24" i="5"/>
  <c r="BV25" i="5"/>
  <c r="BW25" i="5"/>
  <c r="BX25" i="5"/>
  <c r="BV26" i="5"/>
  <c r="BW26" i="5"/>
  <c r="BX26" i="5"/>
  <c r="BV27" i="5"/>
  <c r="BW27" i="5"/>
  <c r="BX27" i="5"/>
  <c r="D28" i="5"/>
  <c r="E28" i="5"/>
  <c r="F28" i="5"/>
  <c r="G28" i="5"/>
  <c r="G53" i="5"/>
  <c r="H28" i="5"/>
  <c r="H53" i="5"/>
  <c r="I28" i="5"/>
  <c r="J28" i="5"/>
  <c r="K28" i="5"/>
  <c r="L28" i="5"/>
  <c r="M28" i="5"/>
  <c r="M53" i="5"/>
  <c r="N28" i="5"/>
  <c r="N53" i="5"/>
  <c r="O28" i="5"/>
  <c r="P28" i="5"/>
  <c r="Q28" i="5"/>
  <c r="R28" i="5"/>
  <c r="S28" i="5"/>
  <c r="S53" i="5"/>
  <c r="T28" i="5"/>
  <c r="T53" i="5"/>
  <c r="U28" i="5"/>
  <c r="V28" i="5"/>
  <c r="W28" i="5"/>
  <c r="X28" i="5"/>
  <c r="Y28" i="5"/>
  <c r="Y53" i="5"/>
  <c r="Z28" i="5"/>
  <c r="Z53" i="5"/>
  <c r="AA28" i="5"/>
  <c r="AB28" i="5"/>
  <c r="AC28" i="5"/>
  <c r="AD28" i="5"/>
  <c r="AE28" i="5"/>
  <c r="AE53" i="5"/>
  <c r="AF28" i="5"/>
  <c r="AF53" i="5"/>
  <c r="AG28" i="5"/>
  <c r="AH28" i="5"/>
  <c r="AI28" i="5"/>
  <c r="AJ28" i="5"/>
  <c r="AK28" i="5"/>
  <c r="AK53" i="5"/>
  <c r="AL28" i="5"/>
  <c r="AL53" i="5"/>
  <c r="AM28" i="5"/>
  <c r="AN28" i="5"/>
  <c r="AO28" i="5"/>
  <c r="AP28" i="5"/>
  <c r="AQ28" i="5"/>
  <c r="AQ53" i="5"/>
  <c r="AR28" i="5"/>
  <c r="AR53" i="5"/>
  <c r="AS28" i="5"/>
  <c r="AT28" i="5"/>
  <c r="AU28" i="5"/>
  <c r="AV28" i="5"/>
  <c r="AW28" i="5"/>
  <c r="AW53" i="5"/>
  <c r="AX28" i="5"/>
  <c r="AX53" i="5"/>
  <c r="AY28" i="5"/>
  <c r="AZ28" i="5"/>
  <c r="BA28" i="5"/>
  <c r="BB28" i="5"/>
  <c r="BC28" i="5"/>
  <c r="BC53" i="5"/>
  <c r="BD28" i="5"/>
  <c r="BD53" i="5"/>
  <c r="BE28" i="5"/>
  <c r="BF28" i="5"/>
  <c r="BG28" i="5"/>
  <c r="BH28" i="5"/>
  <c r="BI28" i="5"/>
  <c r="BI53" i="5"/>
  <c r="BJ28" i="5"/>
  <c r="BJ53" i="5"/>
  <c r="BK28" i="5"/>
  <c r="BL28" i="5"/>
  <c r="BM28" i="5"/>
  <c r="BN28" i="5"/>
  <c r="BO28" i="5"/>
  <c r="BO53" i="5"/>
  <c r="BP28" i="5"/>
  <c r="BP53" i="5"/>
  <c r="BQ28" i="5"/>
  <c r="BR28" i="5"/>
  <c r="BS28" i="5"/>
  <c r="BT28" i="5"/>
  <c r="BV28" i="5"/>
  <c r="BW28" i="5"/>
  <c r="BX28" i="5"/>
  <c r="BV31" i="5"/>
  <c r="BW31" i="5"/>
  <c r="BX31" i="5"/>
  <c r="BV32" i="5"/>
  <c r="BW32" i="5"/>
  <c r="BX32" i="5"/>
  <c r="BV33" i="5"/>
  <c r="BW33" i="5"/>
  <c r="BX33" i="5"/>
  <c r="BV34" i="5"/>
  <c r="BW34" i="5"/>
  <c r="BX34" i="5"/>
  <c r="D35" i="5"/>
  <c r="E35" i="5"/>
  <c r="F35" i="5"/>
  <c r="G35" i="5"/>
  <c r="H35" i="5"/>
  <c r="I35" i="5"/>
  <c r="I53" i="5"/>
  <c r="J35" i="5"/>
  <c r="K35" i="5"/>
  <c r="L35" i="5"/>
  <c r="M35" i="5"/>
  <c r="N35" i="5"/>
  <c r="O35" i="5"/>
  <c r="O53" i="5"/>
  <c r="P35" i="5"/>
  <c r="Q35" i="5"/>
  <c r="R35" i="5"/>
  <c r="S35" i="5"/>
  <c r="T35" i="5"/>
  <c r="U35" i="5"/>
  <c r="U53" i="5"/>
  <c r="V35" i="5"/>
  <c r="W35" i="5"/>
  <c r="X35" i="5"/>
  <c r="Y35" i="5"/>
  <c r="Z35" i="5"/>
  <c r="AA35" i="5"/>
  <c r="AA53" i="5"/>
  <c r="AB35" i="5"/>
  <c r="AC35" i="5"/>
  <c r="AD35" i="5"/>
  <c r="AE35" i="5"/>
  <c r="AF35" i="5"/>
  <c r="AG35" i="5"/>
  <c r="AG53" i="5"/>
  <c r="AH35" i="5"/>
  <c r="AI35" i="5"/>
  <c r="AJ35" i="5"/>
  <c r="AK35" i="5"/>
  <c r="AL35" i="5"/>
  <c r="AM35" i="5"/>
  <c r="AM53" i="5"/>
  <c r="AN35" i="5"/>
  <c r="AO35" i="5"/>
  <c r="AP35" i="5"/>
  <c r="AQ35" i="5"/>
  <c r="AR35" i="5"/>
  <c r="AS35" i="5"/>
  <c r="AS53" i="5"/>
  <c r="AT35" i="5"/>
  <c r="AU35" i="5"/>
  <c r="AV35" i="5"/>
  <c r="AW35" i="5"/>
  <c r="AX35" i="5"/>
  <c r="AY35" i="5"/>
  <c r="AY53" i="5"/>
  <c r="AZ35" i="5"/>
  <c r="BA35" i="5"/>
  <c r="BB35" i="5"/>
  <c r="BC35" i="5"/>
  <c r="BD35" i="5"/>
  <c r="BE35" i="5"/>
  <c r="BE53" i="5"/>
  <c r="BF35" i="5"/>
  <c r="BG35" i="5"/>
  <c r="BH35" i="5"/>
  <c r="BI35" i="5"/>
  <c r="BJ35" i="5"/>
  <c r="BK35" i="5"/>
  <c r="BK53" i="5"/>
  <c r="BL35" i="5"/>
  <c r="BM35" i="5"/>
  <c r="BN35" i="5"/>
  <c r="BO35" i="5"/>
  <c r="BP35" i="5"/>
  <c r="BQ35" i="5"/>
  <c r="BQ53" i="5"/>
  <c r="BR35" i="5"/>
  <c r="BS35" i="5"/>
  <c r="BT35" i="5"/>
  <c r="BV35" i="5"/>
  <c r="BW35" i="5"/>
  <c r="BX35" i="5"/>
  <c r="BV38" i="5"/>
  <c r="BW38" i="5"/>
  <c r="BX38" i="5"/>
  <c r="BV39" i="5"/>
  <c r="BW39" i="5"/>
  <c r="BX39" i="5"/>
  <c r="BV40" i="5"/>
  <c r="BW40" i="5"/>
  <c r="BX40" i="5"/>
  <c r="BV41" i="5"/>
  <c r="BW41" i="5"/>
  <c r="BX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V42" i="5"/>
  <c r="BW42" i="5"/>
  <c r="BX42" i="5"/>
  <c r="BV45" i="5"/>
  <c r="BW45" i="5"/>
  <c r="BX45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V46" i="5"/>
  <c r="BW46" i="5"/>
  <c r="BX46" i="5"/>
  <c r="BV49" i="5"/>
  <c r="BV51" i="5"/>
  <c r="BW49" i="5"/>
  <c r="BW51" i="5"/>
  <c r="BX49" i="5"/>
  <c r="BX51" i="5"/>
  <c r="BV50" i="5"/>
  <c r="BW50" i="5"/>
  <c r="BX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D53" i="5"/>
  <c r="E53" i="5"/>
  <c r="F53" i="5"/>
  <c r="J53" i="5"/>
  <c r="K53" i="5"/>
  <c r="L53" i="5"/>
  <c r="P53" i="5"/>
  <c r="Q53" i="5"/>
  <c r="R53" i="5"/>
  <c r="V53" i="5"/>
  <c r="W53" i="5"/>
  <c r="X53" i="5"/>
  <c r="AB53" i="5"/>
  <c r="AC53" i="5"/>
  <c r="AD53" i="5"/>
  <c r="AH53" i="5"/>
  <c r="AI53" i="5"/>
  <c r="AJ53" i="5"/>
  <c r="AN53" i="5"/>
  <c r="AO53" i="5"/>
  <c r="AP53" i="5"/>
  <c r="AT53" i="5"/>
  <c r="AU53" i="5"/>
  <c r="AV53" i="5"/>
  <c r="AZ53" i="5"/>
  <c r="BA53" i="5"/>
  <c r="BB53" i="5"/>
  <c r="BF53" i="5"/>
  <c r="BG53" i="5"/>
  <c r="BH53" i="5"/>
  <c r="BL53" i="5"/>
  <c r="BM53" i="5"/>
  <c r="BN53" i="5"/>
  <c r="BR53" i="5"/>
  <c r="BS53" i="5"/>
  <c r="BT53" i="5"/>
  <c r="BU53" i="5"/>
  <c r="BV8" i="6"/>
  <c r="BV10" i="6"/>
  <c r="BV2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W20" i="6"/>
  <c r="BX20" i="6"/>
  <c r="BV23" i="6"/>
  <c r="BW23" i="6"/>
  <c r="BX23" i="6"/>
  <c r="BV24" i="6"/>
  <c r="BW24" i="6"/>
  <c r="BW28" i="6"/>
  <c r="BW53" i="6"/>
  <c r="BX24" i="6"/>
  <c r="BX28" i="6"/>
  <c r="BV25" i="6"/>
  <c r="BW25" i="6"/>
  <c r="BX25" i="6"/>
  <c r="BV26" i="6"/>
  <c r="BW26" i="6"/>
  <c r="BX26" i="6"/>
  <c r="BV27" i="6"/>
  <c r="BW27" i="6"/>
  <c r="BX27" i="6"/>
  <c r="D28" i="6"/>
  <c r="E28" i="6"/>
  <c r="E53" i="6"/>
  <c r="F28" i="6"/>
  <c r="F53" i="6"/>
  <c r="G28" i="6"/>
  <c r="H28" i="6"/>
  <c r="I28" i="6"/>
  <c r="J28" i="6"/>
  <c r="K28" i="6"/>
  <c r="K53" i="6"/>
  <c r="L28" i="6"/>
  <c r="L53" i="6"/>
  <c r="M28" i="6"/>
  <c r="N28" i="6"/>
  <c r="O28" i="6"/>
  <c r="P28" i="6"/>
  <c r="Q28" i="6"/>
  <c r="Q53" i="6"/>
  <c r="R28" i="6"/>
  <c r="R53" i="6"/>
  <c r="S28" i="6"/>
  <c r="T28" i="6"/>
  <c r="U28" i="6"/>
  <c r="V28" i="6"/>
  <c r="W28" i="6"/>
  <c r="W53" i="6"/>
  <c r="X28" i="6"/>
  <c r="X53" i="6"/>
  <c r="Y28" i="6"/>
  <c r="Z28" i="6"/>
  <c r="AA28" i="6"/>
  <c r="AB28" i="6"/>
  <c r="AC28" i="6"/>
  <c r="AC53" i="6"/>
  <c r="AD28" i="6"/>
  <c r="AD53" i="6"/>
  <c r="AE28" i="6"/>
  <c r="AF28" i="6"/>
  <c r="AG28" i="6"/>
  <c r="AH28" i="6"/>
  <c r="AI28" i="6"/>
  <c r="AI53" i="6"/>
  <c r="AJ28" i="6"/>
  <c r="AJ53" i="6"/>
  <c r="AK28" i="6"/>
  <c r="AL28" i="6"/>
  <c r="AM28" i="6"/>
  <c r="AN28" i="6"/>
  <c r="AO28" i="6"/>
  <c r="AO53" i="6"/>
  <c r="AP28" i="6"/>
  <c r="AP53" i="6"/>
  <c r="AQ28" i="6"/>
  <c r="AR28" i="6"/>
  <c r="AS28" i="6"/>
  <c r="AT28" i="6"/>
  <c r="AU28" i="6"/>
  <c r="AU53" i="6"/>
  <c r="AV28" i="6"/>
  <c r="AV53" i="6"/>
  <c r="AW28" i="6"/>
  <c r="AX28" i="6"/>
  <c r="AY28" i="6"/>
  <c r="AZ28" i="6"/>
  <c r="BA28" i="6"/>
  <c r="BA53" i="6"/>
  <c r="BB28" i="6"/>
  <c r="BB53" i="6"/>
  <c r="BC28" i="6"/>
  <c r="BD28" i="6"/>
  <c r="BE28" i="6"/>
  <c r="BF28" i="6"/>
  <c r="BG28" i="6"/>
  <c r="BG53" i="6"/>
  <c r="BH28" i="6"/>
  <c r="BH53" i="6"/>
  <c r="BI28" i="6"/>
  <c r="BJ28" i="6"/>
  <c r="BK28" i="6"/>
  <c r="BL28" i="6"/>
  <c r="BM28" i="6"/>
  <c r="BM53" i="6"/>
  <c r="BN28" i="6"/>
  <c r="BN53" i="6"/>
  <c r="BO28" i="6"/>
  <c r="BP28" i="6"/>
  <c r="BQ28" i="6"/>
  <c r="BR28" i="6"/>
  <c r="BS28" i="6"/>
  <c r="BS53" i="6"/>
  <c r="BT28" i="6"/>
  <c r="BT53" i="6"/>
  <c r="BV28" i="6"/>
  <c r="BV31" i="6"/>
  <c r="BW31" i="6"/>
  <c r="BW35" i="6"/>
  <c r="BX31" i="6"/>
  <c r="BX35" i="6"/>
  <c r="BV32" i="6"/>
  <c r="BW32" i="6"/>
  <c r="BX32" i="6"/>
  <c r="BV33" i="6"/>
  <c r="BW33" i="6"/>
  <c r="BX33" i="6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V35" i="6"/>
  <c r="BV38" i="6"/>
  <c r="BW38" i="6"/>
  <c r="BW42" i="6"/>
  <c r="BX38" i="6"/>
  <c r="BX42" i="6"/>
  <c r="BV39" i="6"/>
  <c r="BW39" i="6"/>
  <c r="BX39" i="6"/>
  <c r="BV40" i="6"/>
  <c r="BW40" i="6"/>
  <c r="BX40" i="6"/>
  <c r="BV41" i="6"/>
  <c r="BW41" i="6"/>
  <c r="BX41" i="6"/>
  <c r="D42" i="6"/>
  <c r="E42" i="6"/>
  <c r="F42" i="6"/>
  <c r="G42" i="6"/>
  <c r="G53" i="6"/>
  <c r="H42" i="6"/>
  <c r="I42" i="6"/>
  <c r="J42" i="6"/>
  <c r="K42" i="6"/>
  <c r="L42" i="6"/>
  <c r="M42" i="6"/>
  <c r="M53" i="6"/>
  <c r="N42" i="6"/>
  <c r="O42" i="6"/>
  <c r="P42" i="6"/>
  <c r="Q42" i="6"/>
  <c r="R42" i="6"/>
  <c r="S42" i="6"/>
  <c r="S53" i="6"/>
  <c r="T42" i="6"/>
  <c r="U42" i="6"/>
  <c r="V42" i="6"/>
  <c r="W42" i="6"/>
  <c r="X42" i="6"/>
  <c r="Y42" i="6"/>
  <c r="Y53" i="6"/>
  <c r="Z42" i="6"/>
  <c r="AA42" i="6"/>
  <c r="AB42" i="6"/>
  <c r="AC42" i="6"/>
  <c r="AD42" i="6"/>
  <c r="AE42" i="6"/>
  <c r="AE53" i="6"/>
  <c r="AF42" i="6"/>
  <c r="AG42" i="6"/>
  <c r="AH42" i="6"/>
  <c r="AI42" i="6"/>
  <c r="AJ42" i="6"/>
  <c r="AK42" i="6"/>
  <c r="AK53" i="6"/>
  <c r="AL42" i="6"/>
  <c r="AM42" i="6"/>
  <c r="AN42" i="6"/>
  <c r="AO42" i="6"/>
  <c r="AP42" i="6"/>
  <c r="AQ42" i="6"/>
  <c r="AQ53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2" i="6"/>
  <c r="BV45" i="6"/>
  <c r="BW45" i="6"/>
  <c r="BX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V46" i="6"/>
  <c r="BW46" i="6"/>
  <c r="BX46" i="6"/>
  <c r="BV49" i="6"/>
  <c r="BV51" i="6"/>
  <c r="BW49" i="6"/>
  <c r="BX49" i="6"/>
  <c r="BV50" i="6"/>
  <c r="BW50" i="6"/>
  <c r="BX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W51" i="6"/>
  <c r="BX51" i="6"/>
  <c r="D53" i="6"/>
  <c r="H53" i="6"/>
  <c r="I53" i="6"/>
  <c r="J53" i="6"/>
  <c r="N53" i="6"/>
  <c r="O53" i="6"/>
  <c r="P53" i="6"/>
  <c r="T53" i="6"/>
  <c r="U53" i="6"/>
  <c r="V53" i="6"/>
  <c r="Z53" i="6"/>
  <c r="AA53" i="6"/>
  <c r="AB53" i="6"/>
  <c r="AF53" i="6"/>
  <c r="AG53" i="6"/>
  <c r="AH53" i="6"/>
  <c r="AL53" i="6"/>
  <c r="AM53" i="6"/>
  <c r="AN53" i="6"/>
  <c r="AR53" i="6"/>
  <c r="AS53" i="6"/>
  <c r="AT53" i="6"/>
  <c r="AW53" i="6"/>
  <c r="AX53" i="6"/>
  <c r="AY53" i="6"/>
  <c r="AZ53" i="6"/>
  <c r="BC53" i="6"/>
  <c r="BD53" i="6"/>
  <c r="BE53" i="6"/>
  <c r="BF53" i="6"/>
  <c r="BI53" i="6"/>
  <c r="BJ53" i="6"/>
  <c r="BK53" i="6"/>
  <c r="BL53" i="6"/>
  <c r="BO53" i="6"/>
  <c r="BP53" i="6"/>
  <c r="BQ53" i="6"/>
  <c r="BR53" i="6"/>
  <c r="BU53" i="6"/>
  <c r="BV8" i="7"/>
  <c r="BV10" i="7"/>
  <c r="BW10" i="7"/>
  <c r="BX10" i="7"/>
  <c r="BX20" i="7"/>
  <c r="BV11" i="7"/>
  <c r="BW11" i="7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BL20" i="7"/>
  <c r="BM20" i="7"/>
  <c r="BN20" i="7"/>
  <c r="BO20" i="7"/>
  <c r="BP20" i="7"/>
  <c r="BQ20" i="7"/>
  <c r="BR20" i="7"/>
  <c r="BS20" i="7"/>
  <c r="BT20" i="7"/>
  <c r="BV20" i="7"/>
  <c r="BV53" i="7"/>
  <c r="BW20" i="7"/>
  <c r="BV23" i="7"/>
  <c r="BW23" i="7"/>
  <c r="BX23" i="7"/>
  <c r="BV24" i="7"/>
  <c r="BV28" i="7"/>
  <c r="BW24" i="7"/>
  <c r="BX24" i="7"/>
  <c r="BV25" i="7"/>
  <c r="BW25" i="7"/>
  <c r="BX25" i="7"/>
  <c r="BV26" i="7"/>
  <c r="BW26" i="7"/>
  <c r="BW28" i="7"/>
  <c r="BW53" i="7"/>
  <c r="BX26" i="7"/>
  <c r="BV27" i="7"/>
  <c r="BW27" i="7"/>
  <c r="BX27" i="7"/>
  <c r="D28" i="7"/>
  <c r="D53" i="7"/>
  <c r="E28" i="7"/>
  <c r="F28" i="7"/>
  <c r="G28" i="7"/>
  <c r="H28" i="7"/>
  <c r="I28" i="7"/>
  <c r="I53" i="7"/>
  <c r="J28" i="7"/>
  <c r="J53" i="7"/>
  <c r="K28" i="7"/>
  <c r="L28" i="7"/>
  <c r="M28" i="7"/>
  <c r="N28" i="7"/>
  <c r="O28" i="7"/>
  <c r="O53" i="7"/>
  <c r="P28" i="7"/>
  <c r="P53" i="7"/>
  <c r="Q28" i="7"/>
  <c r="R28" i="7"/>
  <c r="S28" i="7"/>
  <c r="T28" i="7"/>
  <c r="U28" i="7"/>
  <c r="U53" i="7"/>
  <c r="V28" i="7"/>
  <c r="V53" i="7"/>
  <c r="W28" i="7"/>
  <c r="X28" i="7"/>
  <c r="Y28" i="7"/>
  <c r="Z28" i="7"/>
  <c r="AA28" i="7"/>
  <c r="AA53" i="7"/>
  <c r="AB28" i="7"/>
  <c r="AB53" i="7"/>
  <c r="AC28" i="7"/>
  <c r="AD28" i="7"/>
  <c r="AE28" i="7"/>
  <c r="AF28" i="7"/>
  <c r="AG28" i="7"/>
  <c r="AG53" i="7"/>
  <c r="AH28" i="7"/>
  <c r="AH53" i="7"/>
  <c r="AI28" i="7"/>
  <c r="AJ28" i="7"/>
  <c r="AK28" i="7"/>
  <c r="AL28" i="7"/>
  <c r="AM28" i="7"/>
  <c r="AM53" i="7"/>
  <c r="AN28" i="7"/>
  <c r="AN53" i="7"/>
  <c r="AO28" i="7"/>
  <c r="AP28" i="7"/>
  <c r="AQ28" i="7"/>
  <c r="AR28" i="7"/>
  <c r="AS28" i="7"/>
  <c r="AS53" i="7"/>
  <c r="AT28" i="7"/>
  <c r="AT53" i="7"/>
  <c r="AU28" i="7"/>
  <c r="AV28" i="7"/>
  <c r="AW28" i="7"/>
  <c r="AX28" i="7"/>
  <c r="AY28" i="7"/>
  <c r="AY53" i="7"/>
  <c r="AZ28" i="7"/>
  <c r="AZ53" i="7"/>
  <c r="BA28" i="7"/>
  <c r="BB28" i="7"/>
  <c r="BC28" i="7"/>
  <c r="BD28" i="7"/>
  <c r="BE28" i="7"/>
  <c r="BE53" i="7"/>
  <c r="BF28" i="7"/>
  <c r="BF53" i="7"/>
  <c r="BG28" i="7"/>
  <c r="BH28" i="7"/>
  <c r="BI28" i="7"/>
  <c r="BJ28" i="7"/>
  <c r="BK28" i="7"/>
  <c r="BK53" i="7"/>
  <c r="BL28" i="7"/>
  <c r="BL53" i="7"/>
  <c r="BM28" i="7"/>
  <c r="BN28" i="7"/>
  <c r="BO28" i="7"/>
  <c r="BP28" i="7"/>
  <c r="BQ28" i="7"/>
  <c r="BQ53" i="7"/>
  <c r="BR28" i="7"/>
  <c r="BR53" i="7"/>
  <c r="BS28" i="7"/>
  <c r="BT28" i="7"/>
  <c r="BX28" i="7"/>
  <c r="BV31" i="7"/>
  <c r="BV35" i="7"/>
  <c r="BW31" i="7"/>
  <c r="BX31" i="7"/>
  <c r="BV32" i="7"/>
  <c r="BW32" i="7"/>
  <c r="BX32" i="7"/>
  <c r="BV33" i="7"/>
  <c r="BW33" i="7"/>
  <c r="BX33" i="7"/>
  <c r="BV34" i="7"/>
  <c r="BW34" i="7"/>
  <c r="BX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W35" i="7"/>
  <c r="BX35" i="7"/>
  <c r="BV38" i="7"/>
  <c r="BV42" i="7"/>
  <c r="BW38" i="7"/>
  <c r="BX38" i="7"/>
  <c r="BV39" i="7"/>
  <c r="BW39" i="7"/>
  <c r="BX39" i="7"/>
  <c r="BV40" i="7"/>
  <c r="BW40" i="7"/>
  <c r="BX40" i="7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W42" i="7"/>
  <c r="BX42" i="7"/>
  <c r="BV45" i="7"/>
  <c r="BW45" i="7"/>
  <c r="BX45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M46" i="7"/>
  <c r="AN46" i="7"/>
  <c r="AO46" i="7"/>
  <c r="AP46" i="7"/>
  <c r="AQ46" i="7"/>
  <c r="AR46" i="7"/>
  <c r="AS46" i="7"/>
  <c r="AT46" i="7"/>
  <c r="AU46" i="7"/>
  <c r="AV46" i="7"/>
  <c r="AW46" i="7"/>
  <c r="AX46" i="7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O46" i="7"/>
  <c r="BP46" i="7"/>
  <c r="BQ46" i="7"/>
  <c r="BR46" i="7"/>
  <c r="BS46" i="7"/>
  <c r="BT46" i="7"/>
  <c r="BV46" i="7"/>
  <c r="BW46" i="7"/>
  <c r="BX46" i="7"/>
  <c r="BV49" i="7"/>
  <c r="BW49" i="7"/>
  <c r="BX49" i="7"/>
  <c r="BX51" i="7"/>
  <c r="BV50" i="7"/>
  <c r="BW50" i="7"/>
  <c r="BX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V51" i="7"/>
  <c r="BW51" i="7"/>
  <c r="E53" i="7"/>
  <c r="F53" i="7"/>
  <c r="G53" i="7"/>
  <c r="H53" i="7"/>
  <c r="K53" i="7"/>
  <c r="L53" i="7"/>
  <c r="M53" i="7"/>
  <c r="N53" i="7"/>
  <c r="Q53" i="7"/>
  <c r="R53" i="7"/>
  <c r="S53" i="7"/>
  <c r="T53" i="7"/>
  <c r="W53" i="7"/>
  <c r="X53" i="7"/>
  <c r="Y53" i="7"/>
  <c r="Z53" i="7"/>
  <c r="AC53" i="7"/>
  <c r="AD53" i="7"/>
  <c r="AE53" i="7"/>
  <c r="AF53" i="7"/>
  <c r="AI53" i="7"/>
  <c r="AJ53" i="7"/>
  <c r="AK53" i="7"/>
  <c r="AL53" i="7"/>
  <c r="AO53" i="7"/>
  <c r="AP53" i="7"/>
  <c r="AQ53" i="7"/>
  <c r="AR53" i="7"/>
  <c r="AU53" i="7"/>
  <c r="AV53" i="7"/>
  <c r="AW53" i="7"/>
  <c r="AX53" i="7"/>
  <c r="BA53" i="7"/>
  <c r="BB53" i="7"/>
  <c r="BC53" i="7"/>
  <c r="BD53" i="7"/>
  <c r="BG53" i="7"/>
  <c r="BH53" i="7"/>
  <c r="BI53" i="7"/>
  <c r="BJ53" i="7"/>
  <c r="BM53" i="7"/>
  <c r="BN53" i="7"/>
  <c r="BO53" i="7"/>
  <c r="BP53" i="7"/>
  <c r="BS53" i="7"/>
  <c r="BT53" i="7"/>
  <c r="BU53" i="7"/>
  <c r="BV8" i="8"/>
  <c r="BV10" i="8"/>
  <c r="BV20" i="8"/>
  <c r="BW10" i="8"/>
  <c r="BW20" i="8"/>
  <c r="BW53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X20" i="8"/>
  <c r="BV23" i="8"/>
  <c r="BW23" i="8"/>
  <c r="BX23" i="8"/>
  <c r="BV24" i="8"/>
  <c r="BW24" i="8"/>
  <c r="BX24" i="8"/>
  <c r="BV25" i="8"/>
  <c r="BW25" i="8"/>
  <c r="BX25" i="8"/>
  <c r="BV26" i="8"/>
  <c r="BW26" i="8"/>
  <c r="BX26" i="8"/>
  <c r="BV27" i="8"/>
  <c r="BW27" i="8"/>
  <c r="BX27" i="8"/>
  <c r="D28" i="8"/>
  <c r="E28" i="8"/>
  <c r="F28" i="8"/>
  <c r="G28" i="8"/>
  <c r="G53" i="8"/>
  <c r="H28" i="8"/>
  <c r="H53" i="8"/>
  <c r="I28" i="8"/>
  <c r="J28" i="8"/>
  <c r="K28" i="8"/>
  <c r="L28" i="8"/>
  <c r="M28" i="8"/>
  <c r="M53" i="8"/>
  <c r="N28" i="8"/>
  <c r="N53" i="8"/>
  <c r="O28" i="8"/>
  <c r="P28" i="8"/>
  <c r="Q28" i="8"/>
  <c r="R28" i="8"/>
  <c r="S28" i="8"/>
  <c r="S53" i="8"/>
  <c r="T28" i="8"/>
  <c r="T53" i="8"/>
  <c r="U28" i="8"/>
  <c r="V28" i="8"/>
  <c r="W28" i="8"/>
  <c r="X28" i="8"/>
  <c r="Y28" i="8"/>
  <c r="Y53" i="8"/>
  <c r="Z28" i="8"/>
  <c r="Z53" i="8"/>
  <c r="AA28" i="8"/>
  <c r="AB28" i="8"/>
  <c r="AC28" i="8"/>
  <c r="AD28" i="8"/>
  <c r="AE28" i="8"/>
  <c r="AE53" i="8"/>
  <c r="AF28" i="8"/>
  <c r="AF53" i="8"/>
  <c r="AG28" i="8"/>
  <c r="AH28" i="8"/>
  <c r="AI28" i="8"/>
  <c r="AJ28" i="8"/>
  <c r="AK28" i="8"/>
  <c r="AK53" i="8"/>
  <c r="AL28" i="8"/>
  <c r="AL53" i="8"/>
  <c r="AM28" i="8"/>
  <c r="AN28" i="8"/>
  <c r="AO28" i="8"/>
  <c r="AP28" i="8"/>
  <c r="AQ28" i="8"/>
  <c r="AQ53" i="8"/>
  <c r="AR28" i="8"/>
  <c r="AR53" i="8"/>
  <c r="AS28" i="8"/>
  <c r="AT28" i="8"/>
  <c r="AU28" i="8"/>
  <c r="AV28" i="8"/>
  <c r="AW28" i="8"/>
  <c r="AW53" i="8"/>
  <c r="AX28" i="8"/>
  <c r="AX53" i="8"/>
  <c r="AY28" i="8"/>
  <c r="AZ28" i="8"/>
  <c r="BA28" i="8"/>
  <c r="BB28" i="8"/>
  <c r="BC28" i="8"/>
  <c r="BC53" i="8"/>
  <c r="BD28" i="8"/>
  <c r="BD53" i="8"/>
  <c r="BE28" i="8"/>
  <c r="BF28" i="8"/>
  <c r="BG28" i="8"/>
  <c r="BH28" i="8"/>
  <c r="BI28" i="8"/>
  <c r="BI53" i="8"/>
  <c r="BJ28" i="8"/>
  <c r="BJ53" i="8"/>
  <c r="BK28" i="8"/>
  <c r="BL28" i="8"/>
  <c r="BM28" i="8"/>
  <c r="BN28" i="8"/>
  <c r="BO28" i="8"/>
  <c r="BO53" i="8"/>
  <c r="BP28" i="8"/>
  <c r="BP53" i="8"/>
  <c r="BQ28" i="8"/>
  <c r="BR28" i="8"/>
  <c r="BS28" i="8"/>
  <c r="BT28" i="8"/>
  <c r="BV28" i="8"/>
  <c r="BW28" i="8"/>
  <c r="BX28" i="8"/>
  <c r="BV31" i="8"/>
  <c r="BW31" i="8"/>
  <c r="BX31" i="8"/>
  <c r="BV32" i="8"/>
  <c r="BW32" i="8"/>
  <c r="BX32" i="8"/>
  <c r="BV33" i="8"/>
  <c r="BW33" i="8"/>
  <c r="BX33" i="8"/>
  <c r="BV34" i="8"/>
  <c r="BW34" i="8"/>
  <c r="BX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V35" i="8"/>
  <c r="BW35" i="8"/>
  <c r="BX35" i="8"/>
  <c r="BV38" i="8"/>
  <c r="BW38" i="8"/>
  <c r="BX38" i="8"/>
  <c r="BV39" i="8"/>
  <c r="BW39" i="8"/>
  <c r="BX39" i="8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V42" i="8"/>
  <c r="BW42" i="8"/>
  <c r="BX42" i="8"/>
  <c r="BV45" i="8"/>
  <c r="BW45" i="8"/>
  <c r="BX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V46" i="8"/>
  <c r="BW46" i="8"/>
  <c r="BX46" i="8"/>
  <c r="BV49" i="8"/>
  <c r="BV51" i="8"/>
  <c r="BW49" i="8"/>
  <c r="BW51" i="8"/>
  <c r="BX49" i="8"/>
  <c r="BV50" i="8"/>
  <c r="BW50" i="8"/>
  <c r="BX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X51" i="8"/>
  <c r="D53" i="8"/>
  <c r="E53" i="8"/>
  <c r="F53" i="8"/>
  <c r="I53" i="8"/>
  <c r="J53" i="8"/>
  <c r="K53" i="8"/>
  <c r="L53" i="8"/>
  <c r="O53" i="8"/>
  <c r="P53" i="8"/>
  <c r="Q53" i="8"/>
  <c r="R53" i="8"/>
  <c r="U53" i="8"/>
  <c r="V53" i="8"/>
  <c r="W53" i="8"/>
  <c r="X53" i="8"/>
  <c r="AA53" i="8"/>
  <c r="AB53" i="8"/>
  <c r="AC53" i="8"/>
  <c r="AD53" i="8"/>
  <c r="AG53" i="8"/>
  <c r="AH53" i="8"/>
  <c r="AI53" i="8"/>
  <c r="AJ53" i="8"/>
  <c r="AM53" i="8"/>
  <c r="AN53" i="8"/>
  <c r="AO53" i="8"/>
  <c r="AP53" i="8"/>
  <c r="AS53" i="8"/>
  <c r="AT53" i="8"/>
  <c r="AU53" i="8"/>
  <c r="AV53" i="8"/>
  <c r="AY53" i="8"/>
  <c r="AZ53" i="8"/>
  <c r="BA53" i="8"/>
  <c r="BB53" i="8"/>
  <c r="BE53" i="8"/>
  <c r="BF53" i="8"/>
  <c r="BG53" i="8"/>
  <c r="BH53" i="8"/>
  <c r="BK53" i="8"/>
  <c r="BL53" i="8"/>
  <c r="BM53" i="8"/>
  <c r="BN53" i="8"/>
  <c r="BQ53" i="8"/>
  <c r="BR53" i="8"/>
  <c r="BS53" i="8"/>
  <c r="BT53" i="8"/>
  <c r="BU53" i="8"/>
  <c r="BX53" i="8"/>
  <c r="BV53" i="8"/>
  <c r="BV53" i="6"/>
  <c r="BX54" i="8"/>
  <c r="BX53" i="7"/>
  <c r="BX53" i="6"/>
  <c r="BV53" i="5"/>
  <c r="BV54" i="8"/>
  <c r="D59" i="4"/>
</calcChain>
</file>

<file path=xl/sharedStrings.xml><?xml version="1.0" encoding="utf-8"?>
<sst xmlns="http://schemas.openxmlformats.org/spreadsheetml/2006/main" count="870" uniqueCount="150">
  <si>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</si>
  <si>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</si>
  <si>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</si>
  <si>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</si>
  <si>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</si>
  <si>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</si>
  <si>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</si>
  <si>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</si>
  <si>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</si>
  <si>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</si>
  <si>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</si>
  <si>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</si>
  <si>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</si>
  <si>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</si>
  <si>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</si>
  <si>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</si>
  <si>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</si>
  <si>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</si>
  <si>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</si>
  <si>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</si>
  <si>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</si>
  <si>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</si>
  <si>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</si>
  <si>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</si>
  <si>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</si>
  <si>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</si>
  <si>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</si>
  <si>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</si>
  <si>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</si>
  <si>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</si>
  <si>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</si>
  <si>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</si>
  <si>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</si>
  <si>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</si>
  <si>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</si>
  <si>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</si>
  <si>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</si>
  <si>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</si>
  <si>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</si>
  <si>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</si>
  <si>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</si>
  <si>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</si>
  <si>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</si>
  <si>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</si>
  <si>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</si>
  <si>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</si>
  <si>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</si>
  <si>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</si>
  <si>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</si>
  <si>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</si>
  <si>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</si>
  <si>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</si>
  <si>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</si>
  <si>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</si>
  <si>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</si>
  <si>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</si>
  <si>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</si>
  <si>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</si>
  <si>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</si>
  <si>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</si>
  <si>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</si>
  <si>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</si>
  <si>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</si>
  <si>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</si>
  <si>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</si>
  <si>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</si>
  <si>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</si>
  <si>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</si>
  <si>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</si>
  <si>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</si>
  <si>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</si>
  <si>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</si>
  <si>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</si>
  <si>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</si>
  <si>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</si>
  <si>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</si>
  <si>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</si>
  <si>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</si>
  <si>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</si>
  <si>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</si>
  <si>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</si>
  <si>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</si>
  <si>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</si>
  <si>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</si>
  <si>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</si>
  <si>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</si>
  <si>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</si>
  <si>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</si>
  <si>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</si>
  <si>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</si>
  <si>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</si>
  <si>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</si>
  <si>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</si>
  <si>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</si>
  <si>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</si>
  <si>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</si>
  <si>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</si>
  <si>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</si>
  <si>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</si>
  <si>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</si>
  <si>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</si>
  <si>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</si>
  <si>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</si>
  <si>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</si>
  <si>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</si>
  <si>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</si>
  <si>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</si>
  <si>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</si>
  <si>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</si>
  <si>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</si>
  <si>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</si>
  <si>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</si>
  <si>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</si>
  <si>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</si>
  <si>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</si>
  <si>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</si>
  <si>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</si>
  <si>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</si>
  <si>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</si>
  <si>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</si>
  <si>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</si>
  <si>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</si>
  <si>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</si>
  <si>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</si>
  <si>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</si>
  <si>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</si>
  <si>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</si>
  <si>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</si>
  <si>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</si>
  <si>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</si>
  <si>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</si>
  <si>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</si>
  <si>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</si>
  <si>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</si>
  <si>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</si>
  <si>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</si>
  <si>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</si>
  <si>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</si>
  <si>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</si>
  <si>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</si>
  <si>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</si>
  <si>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</si>
  <si>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.....................…</t>
  </si>
  <si>
    <t>Dati di rendiconto anno 2023</t>
  </si>
  <si>
    <t>(**)</t>
  </si>
  <si>
    <t>(*)</t>
  </si>
  <si>
    <t>DISAVANZO FORMATOSI NELL'ESERCIZIO 
(Totale generale delle spese di competenza -Totale generale delle entrate di competenza)</t>
  </si>
  <si>
    <t>Dati previsionali anno …...............</t>
  </si>
  <si>
    <t>AVANZO FORMATOSI NELL'ESERCIZIO/FONDO DI CASSA 
(Totale generale delle entrate - Totale generale delle spese)</t>
  </si>
  <si>
    <t>Fondo pluriennale vincolato per spese correnti e per incremento di attività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</si>
</sst>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2" borderId="59" applyNumberFormat="0" applyAlignment="0" applyProtection="0"/>
    <xf numFmtId="0" fontId="19" fillId="31" borderId="0" applyNumberFormat="0" applyBorder="0" applyAlignment="0" applyProtection="0"/>
    <xf numFmtId="0" fontId="1" fillId="3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38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7" fillId="7" borderId="54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55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7" xfId="0" applyFont="1" applyFill="1" applyBorder="1" applyAlignment="1">
      <alignment horizontal="center" vertical="center"/>
    </xf>
    <xf numFmtId="0" fontId="8" fillId="7" borderId="50" xfId="0" applyFont="1" applyFill="1" applyBorder="1" applyAlignment="1">
      <alignment horizontal="center" vertical="center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10" fillId="7" borderId="39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8802B-9C16-4148-ADD9-207B3B1625C1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/>
      <c r="E33" s="58"/>
    </row>
    <row r="34" spans="2:5" x14ac:dyDescent="0.25">
      <c r="B34" s="13">
        <v>40300</v>
      </c>
      <c r="C34" s="54" t="s">
        <v>37</v>
      </c>
      <c r="D34" s="60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/>
      <c r="E51" s="61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/>
      <c r="E54" s="45"/>
    </row>
    <row r="55" spans="1:5" x14ac:dyDescent="0.25">
      <c r="B55" s="13">
        <v>90200</v>
      </c>
      <c r="C55" s="54" t="s">
        <v>62</v>
      </c>
      <c r="D55" s="60"/>
      <c r="E55" s="61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6" t="s">
        <v>65</v>
      </c>
      <c r="C58" s="107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5DCE-B7DA-44FA-98E3-ADF66D07E8C0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/>
      <c r="E33" s="58"/>
    </row>
    <row r="34" spans="2:5" x14ac:dyDescent="0.25">
      <c r="B34" s="13">
        <v>40300</v>
      </c>
      <c r="C34" s="54" t="s">
        <v>37</v>
      </c>
      <c r="D34" s="60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/>
      <c r="E51" s="61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/>
      <c r="E54" s="45"/>
    </row>
    <row r="55" spans="1:5" x14ac:dyDescent="0.25">
      <c r="B55" s="13">
        <v>90200</v>
      </c>
      <c r="C55" s="54" t="s">
        <v>62</v>
      </c>
      <c r="D55" s="60"/>
      <c r="E55" s="61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6" t="s">
        <v>65</v>
      </c>
      <c r="C58" s="107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5542-0260-4A42-BA8E-42392A2F41A8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/>
      <c r="E33" s="58"/>
    </row>
    <row r="34" spans="2:5" x14ac:dyDescent="0.25">
      <c r="B34" s="13">
        <v>40300</v>
      </c>
      <c r="C34" s="54" t="s">
        <v>37</v>
      </c>
      <c r="D34" s="60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/>
      <c r="E51" s="61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/>
      <c r="E54" s="45"/>
    </row>
    <row r="55" spans="1:5" x14ac:dyDescent="0.25">
      <c r="B55" s="13">
        <v>90200</v>
      </c>
      <c r="C55" s="54" t="s">
        <v>62</v>
      </c>
      <c r="D55" s="60"/>
      <c r="E55" s="61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6" t="s">
        <v>65</v>
      </c>
      <c r="C58" s="107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97B6-C246-4D29-9C53-90C3172E5B20}">
  <sheetPr>
    <pageSetUpPr fitToPage="1"/>
  </sheetPr>
  <dimension ref="A1:BX64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143</v>
      </c>
      <c r="C3" s="20"/>
      <c r="D3" s="20"/>
      <c r="E3" s="20"/>
      <c r="F3" s="64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149</v>
      </c>
      <c r="D5" s="37">
        <v>44024.759999999995</v>
      </c>
      <c r="E5" s="38"/>
    </row>
    <row r="6" spans="1:76" x14ac:dyDescent="0.25">
      <c r="B6" s="8"/>
      <c r="C6" s="5" t="s">
        <v>5</v>
      </c>
      <c r="D6" s="39">
        <v>549874.57999999996</v>
      </c>
      <c r="E6" s="40"/>
    </row>
    <row r="7" spans="1:76" x14ac:dyDescent="0.25">
      <c r="B7" s="8"/>
      <c r="C7" s="5" t="s">
        <v>6</v>
      </c>
      <c r="D7" s="39">
        <v>709780.78999999992</v>
      </c>
      <c r="E7" s="40"/>
    </row>
    <row r="8" spans="1:76" ht="15.75" thickBot="1" x14ac:dyDescent="0.3">
      <c r="B8" s="9"/>
      <c r="C8" s="6" t="s">
        <v>7</v>
      </c>
      <c r="D8" s="41"/>
      <c r="E8" s="42">
        <v>2889344.22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1624811.3400000003</v>
      </c>
      <c r="E10" s="45">
        <v>1439033.92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174889.05</v>
      </c>
      <c r="E14" s="45">
        <v>174889.05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1799700.3900000004</v>
      </c>
      <c r="E16" s="51">
        <f>E10+E11+E12+E13+E14+E15</f>
        <v>1613922.97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248787.78000000003</v>
      </c>
      <c r="E18" s="45">
        <v>265174.22000000003</v>
      </c>
    </row>
    <row r="19" spans="2:5" x14ac:dyDescent="0.25">
      <c r="B19" s="13">
        <v>20102</v>
      </c>
      <c r="C19" s="54" t="s">
        <v>21</v>
      </c>
      <c r="D19" s="39">
        <v>12049.04</v>
      </c>
      <c r="E19" s="50">
        <v>2700</v>
      </c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260836.82000000004</v>
      </c>
      <c r="E23" s="51">
        <f>E18+E19+E20+E21+E22</f>
        <v>267874.22000000003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1149163.55</v>
      </c>
      <c r="E25" s="45">
        <v>1156988.47</v>
      </c>
    </row>
    <row r="26" spans="2:5" x14ac:dyDescent="0.25">
      <c r="B26" s="13">
        <v>30200</v>
      </c>
      <c r="C26" s="54" t="s">
        <v>28</v>
      </c>
      <c r="D26" s="39">
        <v>13326.79</v>
      </c>
      <c r="E26" s="45">
        <v>12606.85</v>
      </c>
    </row>
    <row r="27" spans="2:5" x14ac:dyDescent="0.25">
      <c r="B27" s="13">
        <v>30300</v>
      </c>
      <c r="C27" s="54" t="s">
        <v>29</v>
      </c>
      <c r="D27" s="39">
        <v>326.28999999999996</v>
      </c>
      <c r="E27" s="45">
        <v>325.80999999999995</v>
      </c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>
        <v>263161.31</v>
      </c>
      <c r="E29" s="50">
        <v>182475.73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1425977.9400000002</v>
      </c>
      <c r="E30" s="51">
        <f>E25+E26+E27+E28+E29</f>
        <v>1352396.86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>
        <v>314441.15000000008</v>
      </c>
      <c r="E33" s="58">
        <v>250736.81</v>
      </c>
    </row>
    <row r="34" spans="2:5" x14ac:dyDescent="0.25">
      <c r="B34" s="13">
        <v>40300</v>
      </c>
      <c r="C34" s="54" t="s">
        <v>37</v>
      </c>
      <c r="D34" s="60">
        <v>0</v>
      </c>
      <c r="E34" s="45">
        <v>0</v>
      </c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210677.71</v>
      </c>
      <c r="E36" s="50">
        <v>210677.71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525118.8600000001</v>
      </c>
      <c r="E37" s="51">
        <f>E32+E33+E34+E35+E36</f>
        <v>461414.52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>
        <v>0</v>
      </c>
      <c r="E47" s="45">
        <v>0</v>
      </c>
    </row>
    <row r="48" spans="2:5" x14ac:dyDescent="0.25">
      <c r="B48" s="13">
        <v>60400</v>
      </c>
      <c r="C48" s="54" t="s">
        <v>52</v>
      </c>
      <c r="D48" s="59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59">
        <v>0</v>
      </c>
      <c r="E51" s="61">
        <v>0</v>
      </c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0">
        <v>360298.34</v>
      </c>
      <c r="E54" s="45">
        <v>359998.34</v>
      </c>
    </row>
    <row r="55" spans="1:8" x14ac:dyDescent="0.25">
      <c r="B55" s="13">
        <v>90200</v>
      </c>
      <c r="C55" s="54" t="s">
        <v>62</v>
      </c>
      <c r="D55" s="60">
        <v>100029.51</v>
      </c>
      <c r="E55" s="61">
        <v>99938.49</v>
      </c>
    </row>
    <row r="56" spans="1:8" ht="15.75" thickBot="1" x14ac:dyDescent="0.3">
      <c r="B56" s="16">
        <v>90000</v>
      </c>
      <c r="C56" s="15" t="s">
        <v>63</v>
      </c>
      <c r="D56" s="48">
        <f>D54+D55</f>
        <v>460327.85000000003</v>
      </c>
      <c r="E56" s="51">
        <f>E54+E55</f>
        <v>459936.83</v>
      </c>
    </row>
    <row r="57" spans="1:8" ht="16.5" thickTop="1" thickBot="1" x14ac:dyDescent="0.3">
      <c r="B57" s="106" t="s">
        <v>64</v>
      </c>
      <c r="C57" s="107"/>
      <c r="D57" s="52">
        <f>D16+D23+D30+D37+D43+D49+D52+D56</f>
        <v>4471961.8600000003</v>
      </c>
      <c r="E57" s="55">
        <f>E16+E23+E30+E37+E43+E49+E52+E56</f>
        <v>4155545.4</v>
      </c>
    </row>
    <row r="58" spans="1:8" ht="16.5" thickTop="1" thickBot="1" x14ac:dyDescent="0.3">
      <c r="B58" s="106" t="s">
        <v>65</v>
      </c>
      <c r="C58" s="107"/>
      <c r="D58" s="52">
        <f>D57+D5+D6+D7+D8</f>
        <v>5775641.9900000002</v>
      </c>
      <c r="E58" s="55">
        <f>E57+E5+E6+E7+E8</f>
        <v>7044889.6200000001</v>
      </c>
    </row>
    <row r="59" spans="1:8" s="1" customFormat="1" ht="27.75" customHeight="1" thickTop="1" thickBot="1" x14ac:dyDescent="0.25">
      <c r="A59" s="103"/>
      <c r="B59" s="108" t="s">
        <v>146</v>
      </c>
      <c r="C59" s="109"/>
      <c r="D59" s="62">
        <f>IF((Spese_Rendiconto_2023!BV53+Spese_Rendiconto_2023!BW53-Entrate_Rendiconto_2023!D58)&gt;0,Spese_Rendiconto_2023!BV53+Spese_Rendiconto_2023!BW53-Entrate_Rendiconto_2023!D58,0)</f>
        <v>0</v>
      </c>
      <c r="E59" s="63"/>
      <c r="F59" s="65" t="s">
        <v>144</v>
      </c>
      <c r="G59" s="10"/>
      <c r="H59" s="10"/>
    </row>
    <row r="60" spans="1:8" s="1" customFormat="1" ht="15" customHeight="1" thickTop="1" x14ac:dyDescent="0.2">
      <c r="A60" s="103"/>
      <c r="B60" s="66" t="s">
        <v>133</v>
      </c>
    </row>
    <row r="61" spans="1:8" x14ac:dyDescent="0.25">
      <c r="B61" s="66" t="s">
        <v>134</v>
      </c>
      <c r="C61" s="1"/>
      <c r="D61" s="1"/>
      <c r="E61" s="1"/>
    </row>
    <row r="64" spans="1:8" x14ac:dyDescent="0.25">
      <c r="C64" s="18"/>
    </row>
  </sheetData>
  <sheetProtection password="D3C7" sheet="1" objects="1" scenarios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4E291-B46A-4889-9211-59572B96C157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/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/>
      <c r="E10" s="88"/>
      <c r="F10" s="89"/>
      <c r="G10" s="87"/>
      <c r="H10" s="88"/>
      <c r="I10" s="89"/>
      <c r="J10" s="96"/>
      <c r="K10" s="88"/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/>
      <c r="AL10" s="88"/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V19" si="0">D10+G10+J10+M10+P10+S10+V10+Y10+AB10+AE10+AH10+AK10+AN10+AQ10+AT10+AW10+AZ10+BC10+BF10+BI10+BL10+BO10+BR10</f>
        <v>0</v>
      </c>
      <c r="BW10" s="76">
        <f t="shared" ref="BW10:BW19" si="1">E10+H10+K10+N10+Q10+T10+W10+Z10+AC10+AF10+AI10+AL10+AO10+AR10+AU10+AX10+BA10+BD10+BG10+BJ10+BM10+BP10+BS10</f>
        <v>0</v>
      </c>
      <c r="BX10" s="78">
        <f t="shared" ref="BX10:BX19" si="2">F10+I10+L10+O10+R10+U10+X10+AA10+AD10+AG10+AJ10+AM10+AP10+AS10+AV10+AY10+BB10+BE10+BH10+BK10+BN10+BQ10+BT10</f>
        <v>0</v>
      </c>
    </row>
    <row r="11" spans="1:76" x14ac:dyDescent="0.25">
      <c r="B11" s="13">
        <v>102</v>
      </c>
      <c r="C11" s="25" t="s">
        <v>92</v>
      </c>
      <c r="D11" s="87"/>
      <c r="E11" s="88"/>
      <c r="F11" s="89"/>
      <c r="G11" s="87"/>
      <c r="H11" s="88"/>
      <c r="I11" s="89"/>
      <c r="J11" s="96"/>
      <c r="K11" s="88"/>
      <c r="L11" s="100"/>
      <c r="M11" s="90"/>
      <c r="N11" s="88"/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/>
      <c r="AI11" s="88"/>
      <c r="AJ11" s="89"/>
      <c r="AK11" s="90"/>
      <c r="AL11" s="88"/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0</v>
      </c>
      <c r="BW11" s="76">
        <f t="shared" si="1"/>
        <v>0</v>
      </c>
      <c r="BX11" s="78">
        <f t="shared" si="2"/>
        <v>0</v>
      </c>
    </row>
    <row r="12" spans="1:76" x14ac:dyDescent="0.25">
      <c r="B12" s="13">
        <v>103</v>
      </c>
      <c r="C12" s="25" t="s">
        <v>93</v>
      </c>
      <c r="D12" s="87"/>
      <c r="E12" s="88"/>
      <c r="F12" s="89"/>
      <c r="G12" s="87"/>
      <c r="H12" s="88"/>
      <c r="I12" s="89"/>
      <c r="J12" s="96"/>
      <c r="K12" s="88"/>
      <c r="L12" s="100"/>
      <c r="M12" s="90"/>
      <c r="N12" s="88"/>
      <c r="O12" s="89"/>
      <c r="P12" s="90"/>
      <c r="Q12" s="88"/>
      <c r="R12" s="89"/>
      <c r="S12" s="90"/>
      <c r="T12" s="88"/>
      <c r="U12" s="89"/>
      <c r="V12" s="90"/>
      <c r="W12" s="88"/>
      <c r="X12" s="89"/>
      <c r="Y12" s="90"/>
      <c r="Z12" s="88"/>
      <c r="AA12" s="89"/>
      <c r="AB12" s="90"/>
      <c r="AC12" s="88"/>
      <c r="AD12" s="89"/>
      <c r="AE12" s="90"/>
      <c r="AF12" s="88"/>
      <c r="AG12" s="89"/>
      <c r="AH12" s="90"/>
      <c r="AI12" s="88"/>
      <c r="AJ12" s="89"/>
      <c r="AK12" s="90"/>
      <c r="AL12" s="88"/>
      <c r="AM12" s="89"/>
      <c r="AN12" s="90"/>
      <c r="AO12" s="88"/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0</v>
      </c>
      <c r="BW12" s="76">
        <f t="shared" si="1"/>
        <v>0</v>
      </c>
      <c r="BX12" s="78">
        <f t="shared" si="2"/>
        <v>0</v>
      </c>
    </row>
    <row r="13" spans="1:76" x14ac:dyDescent="0.25">
      <c r="B13" s="13">
        <v>104</v>
      </c>
      <c r="C13" s="25" t="s">
        <v>19</v>
      </c>
      <c r="D13" s="87"/>
      <c r="E13" s="88"/>
      <c r="F13" s="89"/>
      <c r="G13" s="87"/>
      <c r="H13" s="88"/>
      <c r="I13" s="89"/>
      <c r="J13" s="96"/>
      <c r="K13" s="88"/>
      <c r="L13" s="100"/>
      <c r="M13" s="90"/>
      <c r="N13" s="88"/>
      <c r="O13" s="89"/>
      <c r="P13" s="90"/>
      <c r="Q13" s="88"/>
      <c r="R13" s="89"/>
      <c r="S13" s="90"/>
      <c r="T13" s="88"/>
      <c r="U13" s="89"/>
      <c r="V13" s="90"/>
      <c r="W13" s="88"/>
      <c r="X13" s="89"/>
      <c r="Y13" s="90"/>
      <c r="Z13" s="88"/>
      <c r="AA13" s="89"/>
      <c r="AB13" s="90"/>
      <c r="AC13" s="88"/>
      <c r="AD13" s="89"/>
      <c r="AE13" s="90"/>
      <c r="AF13" s="88"/>
      <c r="AG13" s="89"/>
      <c r="AH13" s="90"/>
      <c r="AI13" s="88"/>
      <c r="AJ13" s="89"/>
      <c r="AK13" s="90"/>
      <c r="AL13" s="88"/>
      <c r="AM13" s="89"/>
      <c r="AN13" s="90"/>
      <c r="AO13" s="88"/>
      <c r="AP13" s="89"/>
      <c r="AQ13" s="90"/>
      <c r="AR13" s="88"/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0</v>
      </c>
      <c r="BW13" s="76">
        <f t="shared" si="1"/>
        <v>0</v>
      </c>
      <c r="BX13" s="78">
        <f t="shared" si="2"/>
        <v>0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1"/>
        <v>0</v>
      </c>
      <c r="BX14" s="78">
        <f t="shared" si="2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1"/>
        <v>0</v>
      </c>
      <c r="BX15" s="78">
        <f t="shared" si="2"/>
        <v>0</v>
      </c>
    </row>
    <row r="16" spans="1:76" x14ac:dyDescent="0.25">
      <c r="B16" s="13">
        <v>107</v>
      </c>
      <c r="C16" s="25" t="s">
        <v>95</v>
      </c>
      <c r="D16" s="87"/>
      <c r="E16" s="88"/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/>
      <c r="AF16" s="88"/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/>
      <c r="BP16" s="88"/>
      <c r="BQ16" s="89"/>
      <c r="BR16" s="96"/>
      <c r="BS16" s="88"/>
      <c r="BT16" s="100"/>
      <c r="BU16" s="75"/>
      <c r="BV16" s="84">
        <f t="shared" si="0"/>
        <v>0</v>
      </c>
      <c r="BW16" s="76">
        <f t="shared" si="1"/>
        <v>0</v>
      </c>
      <c r="BX16" s="78">
        <f t="shared" si="2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1"/>
        <v>0</v>
      </c>
      <c r="BX17" s="78">
        <f t="shared" si="2"/>
        <v>0</v>
      </c>
    </row>
    <row r="18" spans="2:76" x14ac:dyDescent="0.25">
      <c r="B18" s="13">
        <v>109</v>
      </c>
      <c r="C18" s="25" t="s">
        <v>97</v>
      </c>
      <c r="D18" s="87"/>
      <c r="E18" s="88"/>
      <c r="F18" s="89"/>
      <c r="G18" s="87"/>
      <c r="H18" s="88"/>
      <c r="I18" s="89"/>
      <c r="J18" s="96"/>
      <c r="K18" s="88"/>
      <c r="L18" s="100"/>
      <c r="M18" s="96"/>
      <c r="N18" s="88"/>
      <c r="O18" s="100"/>
      <c r="P18" s="96"/>
      <c r="Q18" s="88"/>
      <c r="R18" s="100"/>
      <c r="S18" s="96"/>
      <c r="T18" s="88"/>
      <c r="U18" s="100"/>
      <c r="V18" s="96"/>
      <c r="W18" s="88"/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/>
      <c r="AL18" s="88"/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0</v>
      </c>
      <c r="BW18" s="76">
        <f t="shared" si="1"/>
        <v>0</v>
      </c>
      <c r="BX18" s="78">
        <f t="shared" si="2"/>
        <v>0</v>
      </c>
    </row>
    <row r="19" spans="2:76" x14ac:dyDescent="0.25">
      <c r="B19" s="13">
        <v>110</v>
      </c>
      <c r="C19" s="25" t="s">
        <v>98</v>
      </c>
      <c r="D19" s="87"/>
      <c r="E19" s="88"/>
      <c r="F19" s="89"/>
      <c r="G19" s="87"/>
      <c r="H19" s="88"/>
      <c r="I19" s="89"/>
      <c r="J19" s="96"/>
      <c r="K19" s="88"/>
      <c r="L19" s="100"/>
      <c r="M19" s="96"/>
      <c r="N19" s="88"/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/>
      <c r="AC19" s="88"/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/>
      <c r="BJ19" s="88"/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0</v>
      </c>
      <c r="BW19" s="76">
        <f t="shared" si="1"/>
        <v>0</v>
      </c>
      <c r="BX19" s="78">
        <f t="shared" si="2"/>
        <v>0</v>
      </c>
    </row>
    <row r="20" spans="2:76" x14ac:dyDescent="0.25">
      <c r="B20" s="68">
        <v>100</v>
      </c>
      <c r="C20" s="26" t="s">
        <v>100</v>
      </c>
      <c r="D20" s="84">
        <f t="shared" ref="D20:BT20" si="3">D10+D11+D12+D13+D14+D15+D16+D17+D18+D19</f>
        <v>0</v>
      </c>
      <c r="E20" s="77">
        <f t="shared" si="3"/>
        <v>0</v>
      </c>
      <c r="F20" s="78">
        <f t="shared" si="3"/>
        <v>0</v>
      </c>
      <c r="G20" s="84">
        <f t="shared" si="3"/>
        <v>0</v>
      </c>
      <c r="H20" s="77">
        <f t="shared" si="3"/>
        <v>0</v>
      </c>
      <c r="I20" s="78">
        <f t="shared" si="3"/>
        <v>0</v>
      </c>
      <c r="J20" s="97">
        <f t="shared" si="3"/>
        <v>0</v>
      </c>
      <c r="K20" s="77">
        <f t="shared" si="3"/>
        <v>0</v>
      </c>
      <c r="L20" s="76">
        <f t="shared" si="3"/>
        <v>0</v>
      </c>
      <c r="M20" s="97">
        <f t="shared" si="3"/>
        <v>0</v>
      </c>
      <c r="N20" s="77">
        <f t="shared" si="3"/>
        <v>0</v>
      </c>
      <c r="O20" s="76">
        <f t="shared" si="3"/>
        <v>0</v>
      </c>
      <c r="P20" s="97">
        <f t="shared" si="3"/>
        <v>0</v>
      </c>
      <c r="Q20" s="77">
        <f t="shared" si="3"/>
        <v>0</v>
      </c>
      <c r="R20" s="76">
        <f t="shared" si="3"/>
        <v>0</v>
      </c>
      <c r="S20" s="97">
        <f t="shared" si="3"/>
        <v>0</v>
      </c>
      <c r="T20" s="77">
        <f t="shared" si="3"/>
        <v>0</v>
      </c>
      <c r="U20" s="76">
        <f t="shared" si="3"/>
        <v>0</v>
      </c>
      <c r="V20" s="97">
        <f t="shared" si="3"/>
        <v>0</v>
      </c>
      <c r="W20" s="77">
        <f t="shared" si="3"/>
        <v>0</v>
      </c>
      <c r="X20" s="76">
        <f t="shared" si="3"/>
        <v>0</v>
      </c>
      <c r="Y20" s="97">
        <f t="shared" si="3"/>
        <v>0</v>
      </c>
      <c r="Z20" s="77">
        <f t="shared" si="3"/>
        <v>0</v>
      </c>
      <c r="AA20" s="76">
        <f t="shared" si="3"/>
        <v>0</v>
      </c>
      <c r="AB20" s="97">
        <f t="shared" si="3"/>
        <v>0</v>
      </c>
      <c r="AC20" s="77">
        <f t="shared" si="3"/>
        <v>0</v>
      </c>
      <c r="AD20" s="76">
        <f t="shared" si="3"/>
        <v>0</v>
      </c>
      <c r="AE20" s="97">
        <f t="shared" si="3"/>
        <v>0</v>
      </c>
      <c r="AF20" s="77">
        <f t="shared" si="3"/>
        <v>0</v>
      </c>
      <c r="AG20" s="76">
        <f t="shared" si="3"/>
        <v>0</v>
      </c>
      <c r="AH20" s="97">
        <f t="shared" si="3"/>
        <v>0</v>
      </c>
      <c r="AI20" s="77">
        <f t="shared" si="3"/>
        <v>0</v>
      </c>
      <c r="AJ20" s="76">
        <f t="shared" si="3"/>
        <v>0</v>
      </c>
      <c r="AK20" s="97">
        <f t="shared" si="3"/>
        <v>0</v>
      </c>
      <c r="AL20" s="77">
        <f t="shared" si="3"/>
        <v>0</v>
      </c>
      <c r="AM20" s="76">
        <f t="shared" si="3"/>
        <v>0</v>
      </c>
      <c r="AN20" s="97">
        <f t="shared" si="3"/>
        <v>0</v>
      </c>
      <c r="AO20" s="77">
        <f t="shared" si="3"/>
        <v>0</v>
      </c>
      <c r="AP20" s="76">
        <f t="shared" si="3"/>
        <v>0</v>
      </c>
      <c r="AQ20" s="97">
        <f t="shared" si="3"/>
        <v>0</v>
      </c>
      <c r="AR20" s="77">
        <f t="shared" si="3"/>
        <v>0</v>
      </c>
      <c r="AS20" s="76">
        <f t="shared" si="3"/>
        <v>0</v>
      </c>
      <c r="AT20" s="97">
        <f t="shared" si="3"/>
        <v>0</v>
      </c>
      <c r="AU20" s="77">
        <f t="shared" si="3"/>
        <v>0</v>
      </c>
      <c r="AV20" s="76">
        <f t="shared" si="3"/>
        <v>0</v>
      </c>
      <c r="AW20" s="97">
        <f t="shared" si="3"/>
        <v>0</v>
      </c>
      <c r="AX20" s="77">
        <f t="shared" si="3"/>
        <v>0</v>
      </c>
      <c r="AY20" s="76">
        <f t="shared" si="3"/>
        <v>0</v>
      </c>
      <c r="AZ20" s="97">
        <f t="shared" si="3"/>
        <v>0</v>
      </c>
      <c r="BA20" s="77">
        <f t="shared" si="3"/>
        <v>0</v>
      </c>
      <c r="BB20" s="76">
        <f t="shared" si="3"/>
        <v>0</v>
      </c>
      <c r="BC20" s="97">
        <f t="shared" si="3"/>
        <v>0</v>
      </c>
      <c r="BD20" s="77">
        <f t="shared" si="3"/>
        <v>0</v>
      </c>
      <c r="BE20" s="76">
        <f t="shared" si="3"/>
        <v>0</v>
      </c>
      <c r="BF20" s="97">
        <f t="shared" si="3"/>
        <v>0</v>
      </c>
      <c r="BG20" s="77">
        <f t="shared" si="3"/>
        <v>0</v>
      </c>
      <c r="BH20" s="76">
        <f t="shared" si="3"/>
        <v>0</v>
      </c>
      <c r="BI20" s="97">
        <f t="shared" si="3"/>
        <v>0</v>
      </c>
      <c r="BJ20" s="77">
        <f t="shared" si="3"/>
        <v>0</v>
      </c>
      <c r="BK20" s="76">
        <f t="shared" si="3"/>
        <v>0</v>
      </c>
      <c r="BL20" s="97">
        <f t="shared" si="3"/>
        <v>0</v>
      </c>
      <c r="BM20" s="77">
        <f t="shared" si="3"/>
        <v>0</v>
      </c>
      <c r="BN20" s="76">
        <f t="shared" si="3"/>
        <v>0</v>
      </c>
      <c r="BO20" s="97">
        <f t="shared" si="3"/>
        <v>0</v>
      </c>
      <c r="BP20" s="77">
        <f t="shared" si="3"/>
        <v>0</v>
      </c>
      <c r="BQ20" s="76">
        <f t="shared" si="3"/>
        <v>0</v>
      </c>
      <c r="BR20" s="97">
        <f t="shared" si="3"/>
        <v>0</v>
      </c>
      <c r="BS20" s="77">
        <f t="shared" si="3"/>
        <v>0</v>
      </c>
      <c r="BT20" s="76">
        <f t="shared" si="3"/>
        <v>0</v>
      </c>
      <c r="BU20" s="97"/>
      <c r="BV20" s="84">
        <f>BV10+BV11+BV12+BV13+BV14+BV15+BV16+BV17+BV18+BV19</f>
        <v>0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4">D23+G23+J23+M23+P23+S23+V23+Y23+AB23+AE23+AH23+AK23+AN23+AQ23+AT23+AW23+AZ23+BC23+BF23+BI23+BL23+BO23+BR23</f>
        <v>0</v>
      </c>
      <c r="BW23" s="76">
        <f t="shared" si="4"/>
        <v>0</v>
      </c>
      <c r="BX23" s="78">
        <f t="shared" si="4"/>
        <v>0</v>
      </c>
    </row>
    <row r="24" spans="2:76" x14ac:dyDescent="0.25">
      <c r="B24" s="13">
        <v>202</v>
      </c>
      <c r="C24" s="25" t="s">
        <v>104</v>
      </c>
      <c r="D24" s="87"/>
      <c r="E24" s="88"/>
      <c r="F24" s="89"/>
      <c r="G24" s="87"/>
      <c r="H24" s="88"/>
      <c r="I24" s="89"/>
      <c r="J24" s="96"/>
      <c r="K24" s="88"/>
      <c r="L24" s="100"/>
      <c r="M24" s="96"/>
      <c r="N24" s="88"/>
      <c r="O24" s="100"/>
      <c r="P24" s="96"/>
      <c r="Q24" s="88"/>
      <c r="R24" s="100"/>
      <c r="S24" s="96"/>
      <c r="T24" s="88"/>
      <c r="U24" s="100"/>
      <c r="V24" s="96"/>
      <c r="W24" s="88"/>
      <c r="X24" s="100"/>
      <c r="Y24" s="96"/>
      <c r="Z24" s="88"/>
      <c r="AA24" s="100"/>
      <c r="AB24" s="96"/>
      <c r="AC24" s="88"/>
      <c r="AD24" s="100"/>
      <c r="AE24" s="96"/>
      <c r="AF24" s="88"/>
      <c r="AG24" s="100"/>
      <c r="AH24" s="96"/>
      <c r="AI24" s="88"/>
      <c r="AJ24" s="100"/>
      <c r="AK24" s="96"/>
      <c r="AL24" s="88"/>
      <c r="AM24" s="100"/>
      <c r="AN24" s="96"/>
      <c r="AO24" s="88"/>
      <c r="AP24" s="100"/>
      <c r="AQ24" s="96"/>
      <c r="AR24" s="88"/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4"/>
        <v>0</v>
      </c>
      <c r="BW24" s="76">
        <f t="shared" si="4"/>
        <v>0</v>
      </c>
      <c r="BX24" s="78">
        <f t="shared" si="4"/>
        <v>0</v>
      </c>
    </row>
    <row r="25" spans="2:76" x14ac:dyDescent="0.25">
      <c r="B25" s="13">
        <v>203</v>
      </c>
      <c r="C25" s="25" t="s">
        <v>105</v>
      </c>
      <c r="D25" s="87"/>
      <c r="E25" s="88"/>
      <c r="F25" s="89"/>
      <c r="G25" s="87"/>
      <c r="H25" s="88"/>
      <c r="I25" s="89"/>
      <c r="J25" s="96"/>
      <c r="K25" s="88"/>
      <c r="L25" s="100"/>
      <c r="M25" s="96"/>
      <c r="N25" s="88"/>
      <c r="O25" s="100"/>
      <c r="P25" s="96"/>
      <c r="Q25" s="88"/>
      <c r="R25" s="100"/>
      <c r="S25" s="96"/>
      <c r="T25" s="88"/>
      <c r="U25" s="100"/>
      <c r="V25" s="96"/>
      <c r="W25" s="88"/>
      <c r="X25" s="100"/>
      <c r="Y25" s="96"/>
      <c r="Z25" s="88"/>
      <c r="AA25" s="100"/>
      <c r="AB25" s="96"/>
      <c r="AC25" s="88"/>
      <c r="AD25" s="100"/>
      <c r="AE25" s="96"/>
      <c r="AF25" s="88"/>
      <c r="AG25" s="100"/>
      <c r="AH25" s="96"/>
      <c r="AI25" s="88"/>
      <c r="AJ25" s="100"/>
      <c r="AK25" s="96"/>
      <c r="AL25" s="88"/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4"/>
        <v>0</v>
      </c>
      <c r="BW25" s="76">
        <f t="shared" si="4"/>
        <v>0</v>
      </c>
      <c r="BX25" s="78">
        <f t="shared" si="4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4"/>
        <v>0</v>
      </c>
      <c r="BW26" s="76">
        <f t="shared" si="4"/>
        <v>0</v>
      </c>
      <c r="BX26" s="78">
        <f t="shared" si="4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/>
      <c r="Z27" s="88"/>
      <c r="AA27" s="100"/>
      <c r="AB27" s="96"/>
      <c r="AC27" s="88"/>
      <c r="AD27" s="100"/>
      <c r="AE27" s="96"/>
      <c r="AF27" s="88"/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/>
      <c r="BJ27" s="88"/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4"/>
        <v>0</v>
      </c>
      <c r="BW27" s="76">
        <f t="shared" si="4"/>
        <v>0</v>
      </c>
      <c r="BX27" s="78">
        <f t="shared" si="4"/>
        <v>0</v>
      </c>
    </row>
    <row r="28" spans="2:76" x14ac:dyDescent="0.25">
      <c r="B28" s="68">
        <v>200</v>
      </c>
      <c r="C28" s="26" t="s">
        <v>108</v>
      </c>
      <c r="D28" s="84">
        <f t="shared" ref="D28:AI28" si="5">D23+D24+D25+D26+D27</f>
        <v>0</v>
      </c>
      <c r="E28" s="77">
        <f t="shared" si="5"/>
        <v>0</v>
      </c>
      <c r="F28" s="78">
        <f t="shared" si="5"/>
        <v>0</v>
      </c>
      <c r="G28" s="84">
        <f t="shared" si="5"/>
        <v>0</v>
      </c>
      <c r="H28" s="77">
        <f t="shared" si="5"/>
        <v>0</v>
      </c>
      <c r="I28" s="78">
        <f t="shared" si="5"/>
        <v>0</v>
      </c>
      <c r="J28" s="97">
        <f t="shared" si="5"/>
        <v>0</v>
      </c>
      <c r="K28" s="77">
        <f t="shared" si="5"/>
        <v>0</v>
      </c>
      <c r="L28" s="76">
        <f t="shared" si="5"/>
        <v>0</v>
      </c>
      <c r="M28" s="97">
        <f t="shared" si="5"/>
        <v>0</v>
      </c>
      <c r="N28" s="77">
        <f t="shared" si="5"/>
        <v>0</v>
      </c>
      <c r="O28" s="76">
        <f t="shared" si="5"/>
        <v>0</v>
      </c>
      <c r="P28" s="97">
        <f t="shared" si="5"/>
        <v>0</v>
      </c>
      <c r="Q28" s="77">
        <f t="shared" si="5"/>
        <v>0</v>
      </c>
      <c r="R28" s="76">
        <f t="shared" si="5"/>
        <v>0</v>
      </c>
      <c r="S28" s="97">
        <f t="shared" si="5"/>
        <v>0</v>
      </c>
      <c r="T28" s="77">
        <f t="shared" si="5"/>
        <v>0</v>
      </c>
      <c r="U28" s="76">
        <f t="shared" si="5"/>
        <v>0</v>
      </c>
      <c r="V28" s="97">
        <f t="shared" si="5"/>
        <v>0</v>
      </c>
      <c r="W28" s="77">
        <f t="shared" si="5"/>
        <v>0</v>
      </c>
      <c r="X28" s="76">
        <f t="shared" si="5"/>
        <v>0</v>
      </c>
      <c r="Y28" s="97">
        <f t="shared" si="5"/>
        <v>0</v>
      </c>
      <c r="Z28" s="77">
        <f t="shared" si="5"/>
        <v>0</v>
      </c>
      <c r="AA28" s="76">
        <f t="shared" si="5"/>
        <v>0</v>
      </c>
      <c r="AB28" s="97">
        <f t="shared" si="5"/>
        <v>0</v>
      </c>
      <c r="AC28" s="77">
        <f t="shared" si="5"/>
        <v>0</v>
      </c>
      <c r="AD28" s="76">
        <f t="shared" si="5"/>
        <v>0</v>
      </c>
      <c r="AE28" s="97">
        <f t="shared" si="5"/>
        <v>0</v>
      </c>
      <c r="AF28" s="77">
        <f t="shared" si="5"/>
        <v>0</v>
      </c>
      <c r="AG28" s="76">
        <f t="shared" si="5"/>
        <v>0</v>
      </c>
      <c r="AH28" s="97">
        <f t="shared" si="5"/>
        <v>0</v>
      </c>
      <c r="AI28" s="77">
        <f t="shared" si="5"/>
        <v>0</v>
      </c>
      <c r="AJ28" s="76">
        <f t="shared" ref="AJ28:BO28" si="6">AJ23+AJ24+AJ25+AJ26+AJ27</f>
        <v>0</v>
      </c>
      <c r="AK28" s="97">
        <f t="shared" si="6"/>
        <v>0</v>
      </c>
      <c r="AL28" s="77">
        <f t="shared" si="6"/>
        <v>0</v>
      </c>
      <c r="AM28" s="76">
        <f t="shared" si="6"/>
        <v>0</v>
      </c>
      <c r="AN28" s="97">
        <f t="shared" si="6"/>
        <v>0</v>
      </c>
      <c r="AO28" s="77">
        <f t="shared" si="6"/>
        <v>0</v>
      </c>
      <c r="AP28" s="76">
        <f t="shared" si="6"/>
        <v>0</v>
      </c>
      <c r="AQ28" s="97">
        <f t="shared" si="6"/>
        <v>0</v>
      </c>
      <c r="AR28" s="77">
        <f t="shared" si="6"/>
        <v>0</v>
      </c>
      <c r="AS28" s="76">
        <f t="shared" si="6"/>
        <v>0</v>
      </c>
      <c r="AT28" s="97">
        <f t="shared" si="6"/>
        <v>0</v>
      </c>
      <c r="AU28" s="77">
        <f t="shared" si="6"/>
        <v>0</v>
      </c>
      <c r="AV28" s="76">
        <f t="shared" si="6"/>
        <v>0</v>
      </c>
      <c r="AW28" s="97">
        <f t="shared" si="6"/>
        <v>0</v>
      </c>
      <c r="AX28" s="77">
        <f t="shared" si="6"/>
        <v>0</v>
      </c>
      <c r="AY28" s="76">
        <f t="shared" si="6"/>
        <v>0</v>
      </c>
      <c r="AZ28" s="97">
        <f t="shared" si="6"/>
        <v>0</v>
      </c>
      <c r="BA28" s="77">
        <f t="shared" si="6"/>
        <v>0</v>
      </c>
      <c r="BB28" s="76">
        <f t="shared" si="6"/>
        <v>0</v>
      </c>
      <c r="BC28" s="97">
        <f t="shared" si="6"/>
        <v>0</v>
      </c>
      <c r="BD28" s="77">
        <f t="shared" si="6"/>
        <v>0</v>
      </c>
      <c r="BE28" s="76">
        <f t="shared" si="6"/>
        <v>0</v>
      </c>
      <c r="BF28" s="97">
        <f t="shared" si="6"/>
        <v>0</v>
      </c>
      <c r="BG28" s="77">
        <f t="shared" si="6"/>
        <v>0</v>
      </c>
      <c r="BH28" s="76">
        <f t="shared" si="6"/>
        <v>0</v>
      </c>
      <c r="BI28" s="97">
        <f t="shared" si="6"/>
        <v>0</v>
      </c>
      <c r="BJ28" s="77">
        <f t="shared" si="6"/>
        <v>0</v>
      </c>
      <c r="BK28" s="76">
        <f t="shared" si="6"/>
        <v>0</v>
      </c>
      <c r="BL28" s="97">
        <f t="shared" si="6"/>
        <v>0</v>
      </c>
      <c r="BM28" s="77">
        <f t="shared" si="6"/>
        <v>0</v>
      </c>
      <c r="BN28" s="76">
        <f t="shared" si="6"/>
        <v>0</v>
      </c>
      <c r="BO28" s="97">
        <f t="shared" si="6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7">D31+G31+J31+M31+P31+S31+V31+Y31+AB31+AE31+AH31+AK31+AN31+AQ31+AT31+AW31+AZ31+BC31+BF31+BI31+BL31+BO31+BR31</f>
        <v>0</v>
      </c>
      <c r="BW31" s="76">
        <f t="shared" si="7"/>
        <v>0</v>
      </c>
      <c r="BX31" s="78">
        <f t="shared" si="7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7"/>
        <v>0</v>
      </c>
      <c r="BW32" s="76">
        <f t="shared" si="7"/>
        <v>0</v>
      </c>
      <c r="BX32" s="78">
        <f t="shared" si="7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7"/>
        <v>0</v>
      </c>
      <c r="BW33" s="76">
        <f t="shared" si="7"/>
        <v>0</v>
      </c>
      <c r="BX33" s="78">
        <f t="shared" si="7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7"/>
        <v>0</v>
      </c>
      <c r="BW34" s="76">
        <f t="shared" si="7"/>
        <v>0</v>
      </c>
      <c r="BX34" s="78">
        <f t="shared" si="7"/>
        <v>0</v>
      </c>
    </row>
    <row r="35" spans="2:76" x14ac:dyDescent="0.25">
      <c r="B35" s="68">
        <v>300</v>
      </c>
      <c r="C35" s="26" t="s">
        <v>114</v>
      </c>
      <c r="D35" s="84">
        <f t="shared" ref="D35:AI35" si="8">D31+D32+D33+D34</f>
        <v>0</v>
      </c>
      <c r="E35" s="77">
        <f t="shared" si="8"/>
        <v>0</v>
      </c>
      <c r="F35" s="78">
        <f t="shared" si="8"/>
        <v>0</v>
      </c>
      <c r="G35" s="84">
        <f t="shared" si="8"/>
        <v>0</v>
      </c>
      <c r="H35" s="77">
        <f t="shared" si="8"/>
        <v>0</v>
      </c>
      <c r="I35" s="78">
        <f t="shared" si="8"/>
        <v>0</v>
      </c>
      <c r="J35" s="97">
        <f t="shared" si="8"/>
        <v>0</v>
      </c>
      <c r="K35" s="77">
        <f t="shared" si="8"/>
        <v>0</v>
      </c>
      <c r="L35" s="76">
        <f t="shared" si="8"/>
        <v>0</v>
      </c>
      <c r="M35" s="97">
        <f t="shared" si="8"/>
        <v>0</v>
      </c>
      <c r="N35" s="77">
        <f t="shared" si="8"/>
        <v>0</v>
      </c>
      <c r="O35" s="76">
        <f t="shared" si="8"/>
        <v>0</v>
      </c>
      <c r="P35" s="97">
        <f t="shared" si="8"/>
        <v>0</v>
      </c>
      <c r="Q35" s="77">
        <f t="shared" si="8"/>
        <v>0</v>
      </c>
      <c r="R35" s="76">
        <f t="shared" si="8"/>
        <v>0</v>
      </c>
      <c r="S35" s="97">
        <f t="shared" si="8"/>
        <v>0</v>
      </c>
      <c r="T35" s="77">
        <f t="shared" si="8"/>
        <v>0</v>
      </c>
      <c r="U35" s="76">
        <f t="shared" si="8"/>
        <v>0</v>
      </c>
      <c r="V35" s="97">
        <f t="shared" si="8"/>
        <v>0</v>
      </c>
      <c r="W35" s="77">
        <f t="shared" si="8"/>
        <v>0</v>
      </c>
      <c r="X35" s="76">
        <f t="shared" si="8"/>
        <v>0</v>
      </c>
      <c r="Y35" s="97">
        <f t="shared" si="8"/>
        <v>0</v>
      </c>
      <c r="Z35" s="77">
        <f t="shared" si="8"/>
        <v>0</v>
      </c>
      <c r="AA35" s="76">
        <f t="shared" si="8"/>
        <v>0</v>
      </c>
      <c r="AB35" s="97">
        <f t="shared" si="8"/>
        <v>0</v>
      </c>
      <c r="AC35" s="77">
        <f t="shared" si="8"/>
        <v>0</v>
      </c>
      <c r="AD35" s="76">
        <f t="shared" si="8"/>
        <v>0</v>
      </c>
      <c r="AE35" s="97">
        <f t="shared" si="8"/>
        <v>0</v>
      </c>
      <c r="AF35" s="77">
        <f t="shared" si="8"/>
        <v>0</v>
      </c>
      <c r="AG35" s="76">
        <f t="shared" si="8"/>
        <v>0</v>
      </c>
      <c r="AH35" s="97">
        <f t="shared" si="8"/>
        <v>0</v>
      </c>
      <c r="AI35" s="77">
        <f t="shared" si="8"/>
        <v>0</v>
      </c>
      <c r="AJ35" s="76">
        <f t="shared" ref="AJ35:BO35" si="9">AJ31+AJ32+AJ33+AJ34</f>
        <v>0</v>
      </c>
      <c r="AK35" s="97">
        <f t="shared" si="9"/>
        <v>0</v>
      </c>
      <c r="AL35" s="77">
        <f t="shared" si="9"/>
        <v>0</v>
      </c>
      <c r="AM35" s="76">
        <f t="shared" si="9"/>
        <v>0</v>
      </c>
      <c r="AN35" s="97">
        <f t="shared" si="9"/>
        <v>0</v>
      </c>
      <c r="AO35" s="77">
        <f t="shared" si="9"/>
        <v>0</v>
      </c>
      <c r="AP35" s="76">
        <f t="shared" si="9"/>
        <v>0</v>
      </c>
      <c r="AQ35" s="97">
        <f t="shared" si="9"/>
        <v>0</v>
      </c>
      <c r="AR35" s="77">
        <f t="shared" si="9"/>
        <v>0</v>
      </c>
      <c r="AS35" s="76">
        <f t="shared" si="9"/>
        <v>0</v>
      </c>
      <c r="AT35" s="97">
        <f t="shared" si="9"/>
        <v>0</v>
      </c>
      <c r="AU35" s="77">
        <f t="shared" si="9"/>
        <v>0</v>
      </c>
      <c r="AV35" s="76">
        <f t="shared" si="9"/>
        <v>0</v>
      </c>
      <c r="AW35" s="97">
        <f t="shared" si="9"/>
        <v>0</v>
      </c>
      <c r="AX35" s="77">
        <f t="shared" si="9"/>
        <v>0</v>
      </c>
      <c r="AY35" s="76">
        <f t="shared" si="9"/>
        <v>0</v>
      </c>
      <c r="AZ35" s="97">
        <f t="shared" si="9"/>
        <v>0</v>
      </c>
      <c r="BA35" s="77">
        <f t="shared" si="9"/>
        <v>0</v>
      </c>
      <c r="BB35" s="76">
        <f t="shared" si="9"/>
        <v>0</v>
      </c>
      <c r="BC35" s="97">
        <f t="shared" si="9"/>
        <v>0</v>
      </c>
      <c r="BD35" s="77">
        <f t="shared" si="9"/>
        <v>0</v>
      </c>
      <c r="BE35" s="76">
        <f t="shared" si="9"/>
        <v>0</v>
      </c>
      <c r="BF35" s="97">
        <f t="shared" si="9"/>
        <v>0</v>
      </c>
      <c r="BG35" s="77">
        <f t="shared" si="9"/>
        <v>0</v>
      </c>
      <c r="BH35" s="76">
        <f t="shared" si="9"/>
        <v>0</v>
      </c>
      <c r="BI35" s="97">
        <f t="shared" si="9"/>
        <v>0</v>
      </c>
      <c r="BJ35" s="77">
        <f t="shared" si="9"/>
        <v>0</v>
      </c>
      <c r="BK35" s="76">
        <f t="shared" si="9"/>
        <v>0</v>
      </c>
      <c r="BL35" s="97">
        <f t="shared" si="9"/>
        <v>0</v>
      </c>
      <c r="BM35" s="77">
        <f t="shared" si="9"/>
        <v>0</v>
      </c>
      <c r="BN35" s="76">
        <f t="shared" si="9"/>
        <v>0</v>
      </c>
      <c r="BO35" s="97">
        <f t="shared" si="9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/>
      <c r="BM38" s="88"/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10">D38+G38+J38+M38+P38+S38+V38+Y38+AB38+AE38+AH38+AK38+AN38+AQ38+AT38+AW38+AZ38+BC38+BF38+BI38+BL38+BO38+BR38</f>
        <v>0</v>
      </c>
      <c r="BW38" s="76">
        <f t="shared" si="10"/>
        <v>0</v>
      </c>
      <c r="BX38" s="78">
        <f t="shared" si="10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10"/>
        <v>0</v>
      </c>
      <c r="BW39" s="76">
        <f t="shared" si="10"/>
        <v>0</v>
      </c>
      <c r="BX39" s="78">
        <f t="shared" si="10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/>
      <c r="BM40" s="88"/>
      <c r="BN40" s="100"/>
      <c r="BO40" s="96"/>
      <c r="BP40" s="88"/>
      <c r="BQ40" s="100"/>
      <c r="BR40" s="96"/>
      <c r="BS40" s="88"/>
      <c r="BT40" s="100"/>
      <c r="BU40" s="75"/>
      <c r="BV40" s="84">
        <f t="shared" si="10"/>
        <v>0</v>
      </c>
      <c r="BW40" s="76">
        <f t="shared" si="10"/>
        <v>0</v>
      </c>
      <c r="BX40" s="78">
        <f t="shared" si="10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10"/>
        <v>0</v>
      </c>
      <c r="BW41" s="76">
        <f t="shared" si="10"/>
        <v>0</v>
      </c>
      <c r="BX41" s="78">
        <f t="shared" si="10"/>
        <v>0</v>
      </c>
    </row>
    <row r="42" spans="2:76" x14ac:dyDescent="0.25">
      <c r="B42" s="68">
        <v>400</v>
      </c>
      <c r="C42" s="26" t="s">
        <v>119</v>
      </c>
      <c r="D42" s="84">
        <f t="shared" ref="D42:AI42" si="11">D38+D39+D40+D41</f>
        <v>0</v>
      </c>
      <c r="E42" s="77">
        <f t="shared" si="11"/>
        <v>0</v>
      </c>
      <c r="F42" s="78">
        <f t="shared" si="11"/>
        <v>0</v>
      </c>
      <c r="G42" s="84">
        <f t="shared" si="11"/>
        <v>0</v>
      </c>
      <c r="H42" s="77">
        <f t="shared" si="11"/>
        <v>0</v>
      </c>
      <c r="I42" s="78">
        <f t="shared" si="11"/>
        <v>0</v>
      </c>
      <c r="J42" s="97">
        <f t="shared" si="11"/>
        <v>0</v>
      </c>
      <c r="K42" s="77">
        <f t="shared" si="11"/>
        <v>0</v>
      </c>
      <c r="L42" s="76">
        <f t="shared" si="11"/>
        <v>0</v>
      </c>
      <c r="M42" s="97">
        <f t="shared" si="11"/>
        <v>0</v>
      </c>
      <c r="N42" s="77">
        <f t="shared" si="11"/>
        <v>0</v>
      </c>
      <c r="O42" s="76">
        <f t="shared" si="11"/>
        <v>0</v>
      </c>
      <c r="P42" s="97">
        <f t="shared" si="11"/>
        <v>0</v>
      </c>
      <c r="Q42" s="77">
        <f t="shared" si="11"/>
        <v>0</v>
      </c>
      <c r="R42" s="76">
        <f t="shared" si="11"/>
        <v>0</v>
      </c>
      <c r="S42" s="97">
        <f t="shared" si="11"/>
        <v>0</v>
      </c>
      <c r="T42" s="77">
        <f t="shared" si="11"/>
        <v>0</v>
      </c>
      <c r="U42" s="76">
        <f t="shared" si="11"/>
        <v>0</v>
      </c>
      <c r="V42" s="97">
        <f t="shared" si="11"/>
        <v>0</v>
      </c>
      <c r="W42" s="77">
        <f t="shared" si="11"/>
        <v>0</v>
      </c>
      <c r="X42" s="76">
        <f t="shared" si="11"/>
        <v>0</v>
      </c>
      <c r="Y42" s="97">
        <f t="shared" si="11"/>
        <v>0</v>
      </c>
      <c r="Z42" s="77">
        <f t="shared" si="11"/>
        <v>0</v>
      </c>
      <c r="AA42" s="76">
        <f t="shared" si="11"/>
        <v>0</v>
      </c>
      <c r="AB42" s="97">
        <f t="shared" si="11"/>
        <v>0</v>
      </c>
      <c r="AC42" s="77">
        <f t="shared" si="11"/>
        <v>0</v>
      </c>
      <c r="AD42" s="76">
        <f t="shared" si="11"/>
        <v>0</v>
      </c>
      <c r="AE42" s="97">
        <f t="shared" si="11"/>
        <v>0</v>
      </c>
      <c r="AF42" s="77">
        <f t="shared" si="11"/>
        <v>0</v>
      </c>
      <c r="AG42" s="76">
        <f t="shared" si="11"/>
        <v>0</v>
      </c>
      <c r="AH42" s="97">
        <f t="shared" si="11"/>
        <v>0</v>
      </c>
      <c r="AI42" s="77">
        <f t="shared" si="11"/>
        <v>0</v>
      </c>
      <c r="AJ42" s="76">
        <f t="shared" ref="AJ42:BO42" si="12">AJ38+AJ39+AJ40+AJ41</f>
        <v>0</v>
      </c>
      <c r="AK42" s="97">
        <f t="shared" si="12"/>
        <v>0</v>
      </c>
      <c r="AL42" s="77">
        <f t="shared" si="12"/>
        <v>0</v>
      </c>
      <c r="AM42" s="76">
        <f t="shared" si="12"/>
        <v>0</v>
      </c>
      <c r="AN42" s="97">
        <f t="shared" si="12"/>
        <v>0</v>
      </c>
      <c r="AO42" s="77">
        <f t="shared" si="12"/>
        <v>0</v>
      </c>
      <c r="AP42" s="76">
        <f t="shared" si="12"/>
        <v>0</v>
      </c>
      <c r="AQ42" s="97">
        <f t="shared" si="12"/>
        <v>0</v>
      </c>
      <c r="AR42" s="77">
        <f t="shared" si="12"/>
        <v>0</v>
      </c>
      <c r="AS42" s="76">
        <f t="shared" si="12"/>
        <v>0</v>
      </c>
      <c r="AT42" s="97">
        <f t="shared" si="12"/>
        <v>0</v>
      </c>
      <c r="AU42" s="77">
        <f t="shared" si="12"/>
        <v>0</v>
      </c>
      <c r="AV42" s="76">
        <f t="shared" si="12"/>
        <v>0</v>
      </c>
      <c r="AW42" s="97">
        <f t="shared" si="12"/>
        <v>0</v>
      </c>
      <c r="AX42" s="77">
        <f t="shared" si="12"/>
        <v>0</v>
      </c>
      <c r="AY42" s="76">
        <f t="shared" si="12"/>
        <v>0</v>
      </c>
      <c r="AZ42" s="97">
        <f t="shared" si="12"/>
        <v>0</v>
      </c>
      <c r="BA42" s="77">
        <f t="shared" si="12"/>
        <v>0</v>
      </c>
      <c r="BB42" s="76">
        <f t="shared" si="12"/>
        <v>0</v>
      </c>
      <c r="BC42" s="97">
        <f t="shared" si="12"/>
        <v>0</v>
      </c>
      <c r="BD42" s="77">
        <f t="shared" si="12"/>
        <v>0</v>
      </c>
      <c r="BE42" s="76">
        <f t="shared" si="12"/>
        <v>0</v>
      </c>
      <c r="BF42" s="97">
        <f t="shared" si="12"/>
        <v>0</v>
      </c>
      <c r="BG42" s="77">
        <f t="shared" si="12"/>
        <v>0</v>
      </c>
      <c r="BH42" s="76">
        <f t="shared" si="12"/>
        <v>0</v>
      </c>
      <c r="BI42" s="97">
        <f t="shared" si="12"/>
        <v>0</v>
      </c>
      <c r="BJ42" s="77">
        <f t="shared" si="12"/>
        <v>0</v>
      </c>
      <c r="BK42" s="76">
        <f t="shared" si="12"/>
        <v>0</v>
      </c>
      <c r="BL42" s="97">
        <f t="shared" si="12"/>
        <v>0</v>
      </c>
      <c r="BM42" s="77">
        <f t="shared" si="12"/>
        <v>0</v>
      </c>
      <c r="BN42" s="76">
        <f t="shared" si="12"/>
        <v>0</v>
      </c>
      <c r="BO42" s="97">
        <f t="shared" si="12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0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/>
      <c r="BP45" s="88"/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AI46" si="13">D45</f>
        <v>0</v>
      </c>
      <c r="E46" s="77">
        <f t="shared" si="13"/>
        <v>0</v>
      </c>
      <c r="F46" s="78">
        <f t="shared" si="13"/>
        <v>0</v>
      </c>
      <c r="G46" s="84">
        <f t="shared" si="13"/>
        <v>0</v>
      </c>
      <c r="H46" s="77">
        <f t="shared" si="13"/>
        <v>0</v>
      </c>
      <c r="I46" s="78">
        <f t="shared" si="13"/>
        <v>0</v>
      </c>
      <c r="J46" s="97">
        <f t="shared" si="13"/>
        <v>0</v>
      </c>
      <c r="K46" s="77">
        <f t="shared" si="13"/>
        <v>0</v>
      </c>
      <c r="L46" s="76">
        <f t="shared" si="13"/>
        <v>0</v>
      </c>
      <c r="M46" s="97">
        <f t="shared" si="13"/>
        <v>0</v>
      </c>
      <c r="N46" s="77">
        <f t="shared" si="13"/>
        <v>0</v>
      </c>
      <c r="O46" s="76">
        <f t="shared" si="13"/>
        <v>0</v>
      </c>
      <c r="P46" s="97">
        <f t="shared" si="13"/>
        <v>0</v>
      </c>
      <c r="Q46" s="77">
        <f t="shared" si="13"/>
        <v>0</v>
      </c>
      <c r="R46" s="76">
        <f t="shared" si="13"/>
        <v>0</v>
      </c>
      <c r="S46" s="97">
        <f t="shared" si="13"/>
        <v>0</v>
      </c>
      <c r="T46" s="77">
        <f t="shared" si="13"/>
        <v>0</v>
      </c>
      <c r="U46" s="76">
        <f t="shared" si="13"/>
        <v>0</v>
      </c>
      <c r="V46" s="97">
        <f t="shared" si="13"/>
        <v>0</v>
      </c>
      <c r="W46" s="77">
        <f t="shared" si="13"/>
        <v>0</v>
      </c>
      <c r="X46" s="76">
        <f t="shared" si="13"/>
        <v>0</v>
      </c>
      <c r="Y46" s="97">
        <f t="shared" si="13"/>
        <v>0</v>
      </c>
      <c r="Z46" s="77">
        <f t="shared" si="13"/>
        <v>0</v>
      </c>
      <c r="AA46" s="76">
        <f t="shared" si="13"/>
        <v>0</v>
      </c>
      <c r="AB46" s="97">
        <f t="shared" si="13"/>
        <v>0</v>
      </c>
      <c r="AC46" s="77">
        <f t="shared" si="13"/>
        <v>0</v>
      </c>
      <c r="AD46" s="76">
        <f t="shared" si="13"/>
        <v>0</v>
      </c>
      <c r="AE46" s="97">
        <f t="shared" si="13"/>
        <v>0</v>
      </c>
      <c r="AF46" s="77">
        <f t="shared" si="13"/>
        <v>0</v>
      </c>
      <c r="AG46" s="76">
        <f t="shared" si="13"/>
        <v>0</v>
      </c>
      <c r="AH46" s="97">
        <f t="shared" si="13"/>
        <v>0</v>
      </c>
      <c r="AI46" s="77">
        <f t="shared" si="13"/>
        <v>0</v>
      </c>
      <c r="AJ46" s="76">
        <f t="shared" ref="AJ46:BO46" si="14">AJ45</f>
        <v>0</v>
      </c>
      <c r="AK46" s="97">
        <f t="shared" si="14"/>
        <v>0</v>
      </c>
      <c r="AL46" s="77">
        <f t="shared" si="14"/>
        <v>0</v>
      </c>
      <c r="AM46" s="76">
        <f t="shared" si="14"/>
        <v>0</v>
      </c>
      <c r="AN46" s="97">
        <f t="shared" si="14"/>
        <v>0</v>
      </c>
      <c r="AO46" s="77">
        <f t="shared" si="14"/>
        <v>0</v>
      </c>
      <c r="AP46" s="76">
        <f t="shared" si="14"/>
        <v>0</v>
      </c>
      <c r="AQ46" s="97">
        <f t="shared" si="14"/>
        <v>0</v>
      </c>
      <c r="AR46" s="77">
        <f t="shared" si="14"/>
        <v>0</v>
      </c>
      <c r="AS46" s="76">
        <f t="shared" si="14"/>
        <v>0</v>
      </c>
      <c r="AT46" s="97">
        <f t="shared" si="14"/>
        <v>0</v>
      </c>
      <c r="AU46" s="77">
        <f t="shared" si="14"/>
        <v>0</v>
      </c>
      <c r="AV46" s="76">
        <f t="shared" si="14"/>
        <v>0</v>
      </c>
      <c r="AW46" s="97">
        <f t="shared" si="14"/>
        <v>0</v>
      </c>
      <c r="AX46" s="77">
        <f t="shared" si="14"/>
        <v>0</v>
      </c>
      <c r="AY46" s="94">
        <f t="shared" si="14"/>
        <v>0</v>
      </c>
      <c r="AZ46" s="98">
        <f t="shared" si="14"/>
        <v>0</v>
      </c>
      <c r="BA46" s="77">
        <f t="shared" si="14"/>
        <v>0</v>
      </c>
      <c r="BB46" s="94">
        <f t="shared" si="14"/>
        <v>0</v>
      </c>
      <c r="BC46" s="97">
        <f t="shared" si="14"/>
        <v>0</v>
      </c>
      <c r="BD46" s="77">
        <f t="shared" si="14"/>
        <v>0</v>
      </c>
      <c r="BE46" s="76">
        <f t="shared" si="14"/>
        <v>0</v>
      </c>
      <c r="BF46" s="97">
        <f t="shared" si="14"/>
        <v>0</v>
      </c>
      <c r="BG46" s="77">
        <f t="shared" si="14"/>
        <v>0</v>
      </c>
      <c r="BH46" s="76">
        <f t="shared" si="14"/>
        <v>0</v>
      </c>
      <c r="BI46" s="98">
        <f t="shared" si="14"/>
        <v>0</v>
      </c>
      <c r="BJ46" s="77">
        <f t="shared" si="14"/>
        <v>0</v>
      </c>
      <c r="BK46" s="94">
        <f t="shared" si="14"/>
        <v>0</v>
      </c>
      <c r="BL46" s="98">
        <f t="shared" si="14"/>
        <v>0</v>
      </c>
      <c r="BM46" s="77">
        <f t="shared" si="14"/>
        <v>0</v>
      </c>
      <c r="BN46" s="94">
        <f t="shared" si="14"/>
        <v>0</v>
      </c>
      <c r="BO46" s="98">
        <f t="shared" si="14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/>
      <c r="BS49" s="88"/>
      <c r="BT49" s="100"/>
      <c r="BU49" s="75"/>
      <c r="BV49" s="84">
        <f t="shared" ref="BV49:BX50" si="15">D49+G49+J49+M49+P49+S49+V49+Y49+AB49+AE49+AH49+AK49+AN49+AQ49+AT49+AW49+AZ49+BC49+BF49+BI49+BL49+BO49+BR49</f>
        <v>0</v>
      </c>
      <c r="BW49" s="76">
        <f t="shared" si="15"/>
        <v>0</v>
      </c>
      <c r="BX49" s="78">
        <f t="shared" si="15"/>
        <v>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/>
      <c r="BS50" s="88"/>
      <c r="BT50" s="100"/>
      <c r="BU50" s="75"/>
      <c r="BV50" s="84">
        <f t="shared" si="15"/>
        <v>0</v>
      </c>
      <c r="BW50" s="76">
        <f t="shared" si="15"/>
        <v>0</v>
      </c>
      <c r="BX50" s="78">
        <f t="shared" si="15"/>
        <v>0</v>
      </c>
    </row>
    <row r="51" spans="1:76" x14ac:dyDescent="0.25">
      <c r="B51" s="68">
        <v>700</v>
      </c>
      <c r="C51" s="26" t="s">
        <v>125</v>
      </c>
      <c r="D51" s="84">
        <f t="shared" ref="D51:AI51" si="16">D49+D50</f>
        <v>0</v>
      </c>
      <c r="E51" s="77">
        <f t="shared" si="16"/>
        <v>0</v>
      </c>
      <c r="F51" s="78">
        <f t="shared" si="16"/>
        <v>0</v>
      </c>
      <c r="G51" s="84">
        <f t="shared" si="16"/>
        <v>0</v>
      </c>
      <c r="H51" s="77">
        <f t="shared" si="16"/>
        <v>0</v>
      </c>
      <c r="I51" s="78">
        <f t="shared" si="16"/>
        <v>0</v>
      </c>
      <c r="J51" s="97">
        <f t="shared" si="16"/>
        <v>0</v>
      </c>
      <c r="K51" s="77">
        <f t="shared" si="16"/>
        <v>0</v>
      </c>
      <c r="L51" s="76">
        <f t="shared" si="16"/>
        <v>0</v>
      </c>
      <c r="M51" s="97">
        <f t="shared" si="16"/>
        <v>0</v>
      </c>
      <c r="N51" s="77">
        <f t="shared" si="16"/>
        <v>0</v>
      </c>
      <c r="O51" s="76">
        <f t="shared" si="16"/>
        <v>0</v>
      </c>
      <c r="P51" s="97">
        <f t="shared" si="16"/>
        <v>0</v>
      </c>
      <c r="Q51" s="77">
        <f t="shared" si="16"/>
        <v>0</v>
      </c>
      <c r="R51" s="76">
        <f t="shared" si="16"/>
        <v>0</v>
      </c>
      <c r="S51" s="97">
        <f t="shared" si="16"/>
        <v>0</v>
      </c>
      <c r="T51" s="77">
        <f t="shared" si="16"/>
        <v>0</v>
      </c>
      <c r="U51" s="76">
        <f t="shared" si="16"/>
        <v>0</v>
      </c>
      <c r="V51" s="97">
        <f t="shared" si="16"/>
        <v>0</v>
      </c>
      <c r="W51" s="77">
        <f t="shared" si="16"/>
        <v>0</v>
      </c>
      <c r="X51" s="76">
        <f t="shared" si="16"/>
        <v>0</v>
      </c>
      <c r="Y51" s="97">
        <f t="shared" si="16"/>
        <v>0</v>
      </c>
      <c r="Z51" s="77">
        <f t="shared" si="16"/>
        <v>0</v>
      </c>
      <c r="AA51" s="76">
        <f t="shared" si="16"/>
        <v>0</v>
      </c>
      <c r="AB51" s="97">
        <f t="shared" si="16"/>
        <v>0</v>
      </c>
      <c r="AC51" s="77">
        <f t="shared" si="16"/>
        <v>0</v>
      </c>
      <c r="AD51" s="76">
        <f t="shared" si="16"/>
        <v>0</v>
      </c>
      <c r="AE51" s="97">
        <f t="shared" si="16"/>
        <v>0</v>
      </c>
      <c r="AF51" s="77">
        <f t="shared" si="16"/>
        <v>0</v>
      </c>
      <c r="AG51" s="76">
        <f t="shared" si="16"/>
        <v>0</v>
      </c>
      <c r="AH51" s="97">
        <f t="shared" si="16"/>
        <v>0</v>
      </c>
      <c r="AI51" s="77">
        <f t="shared" si="16"/>
        <v>0</v>
      </c>
      <c r="AJ51" s="76">
        <f t="shared" ref="AJ51:BO51" si="17">AJ49+AJ50</f>
        <v>0</v>
      </c>
      <c r="AK51" s="97">
        <f t="shared" si="17"/>
        <v>0</v>
      </c>
      <c r="AL51" s="77">
        <f t="shared" si="17"/>
        <v>0</v>
      </c>
      <c r="AM51" s="76">
        <f t="shared" si="17"/>
        <v>0</v>
      </c>
      <c r="AN51" s="97">
        <f t="shared" si="17"/>
        <v>0</v>
      </c>
      <c r="AO51" s="77">
        <f t="shared" si="17"/>
        <v>0</v>
      </c>
      <c r="AP51" s="76">
        <f t="shared" si="17"/>
        <v>0</v>
      </c>
      <c r="AQ51" s="97">
        <f t="shared" si="17"/>
        <v>0</v>
      </c>
      <c r="AR51" s="77">
        <f t="shared" si="17"/>
        <v>0</v>
      </c>
      <c r="AS51" s="76">
        <f t="shared" si="17"/>
        <v>0</v>
      </c>
      <c r="AT51" s="97">
        <f t="shared" si="17"/>
        <v>0</v>
      </c>
      <c r="AU51" s="77">
        <f t="shared" si="17"/>
        <v>0</v>
      </c>
      <c r="AV51" s="76">
        <f t="shared" si="17"/>
        <v>0</v>
      </c>
      <c r="AW51" s="97">
        <f t="shared" si="17"/>
        <v>0</v>
      </c>
      <c r="AX51" s="77">
        <f t="shared" si="17"/>
        <v>0</v>
      </c>
      <c r="AY51" s="76">
        <f t="shared" si="17"/>
        <v>0</v>
      </c>
      <c r="AZ51" s="97">
        <f t="shared" si="17"/>
        <v>0</v>
      </c>
      <c r="BA51" s="77">
        <f t="shared" si="17"/>
        <v>0</v>
      </c>
      <c r="BB51" s="76">
        <f t="shared" si="17"/>
        <v>0</v>
      </c>
      <c r="BC51" s="97">
        <f t="shared" si="17"/>
        <v>0</v>
      </c>
      <c r="BD51" s="77">
        <f t="shared" si="17"/>
        <v>0</v>
      </c>
      <c r="BE51" s="76">
        <f t="shared" si="17"/>
        <v>0</v>
      </c>
      <c r="BF51" s="97">
        <f t="shared" si="17"/>
        <v>0</v>
      </c>
      <c r="BG51" s="77">
        <f t="shared" si="17"/>
        <v>0</v>
      </c>
      <c r="BH51" s="76">
        <f t="shared" si="17"/>
        <v>0</v>
      </c>
      <c r="BI51" s="97">
        <f t="shared" si="17"/>
        <v>0</v>
      </c>
      <c r="BJ51" s="77">
        <f t="shared" si="17"/>
        <v>0</v>
      </c>
      <c r="BK51" s="76">
        <f t="shared" si="17"/>
        <v>0</v>
      </c>
      <c r="BL51" s="97">
        <f t="shared" si="17"/>
        <v>0</v>
      </c>
      <c r="BM51" s="77">
        <f t="shared" si="17"/>
        <v>0</v>
      </c>
      <c r="BN51" s="76">
        <f t="shared" si="17"/>
        <v>0</v>
      </c>
      <c r="BO51" s="97">
        <f t="shared" si="17"/>
        <v>0</v>
      </c>
      <c r="BP51" s="77">
        <f>BP49+BP50</f>
        <v>0</v>
      </c>
      <c r="BQ51" s="76">
        <f>BQ49+BQ50</f>
        <v>0</v>
      </c>
      <c r="BR51" s="97">
        <f>BR49+BR50</f>
        <v>0</v>
      </c>
      <c r="BS51" s="77">
        <f>BS49+BS50</f>
        <v>0</v>
      </c>
      <c r="BT51" s="76">
        <f>BT49+BT50</f>
        <v>0</v>
      </c>
      <c r="BU51" s="84"/>
      <c r="BV51" s="84">
        <f>BV49+BV50</f>
        <v>0</v>
      </c>
      <c r="BW51" s="76">
        <f>BW49+BW50</f>
        <v>0</v>
      </c>
      <c r="BX51" s="94">
        <f>BX49+BX50</f>
        <v>0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AI53" si="18">D20+D28+D35+D42+D46+D51</f>
        <v>0</v>
      </c>
      <c r="E53" s="85">
        <f t="shared" si="18"/>
        <v>0</v>
      </c>
      <c r="F53" s="85">
        <f t="shared" si="18"/>
        <v>0</v>
      </c>
      <c r="G53" s="85">
        <f t="shared" si="18"/>
        <v>0</v>
      </c>
      <c r="H53" s="85">
        <f t="shared" si="18"/>
        <v>0</v>
      </c>
      <c r="I53" s="85">
        <f t="shared" si="18"/>
        <v>0</v>
      </c>
      <c r="J53" s="85">
        <f t="shared" si="18"/>
        <v>0</v>
      </c>
      <c r="K53" s="85">
        <f t="shared" si="18"/>
        <v>0</v>
      </c>
      <c r="L53" s="85">
        <f t="shared" si="18"/>
        <v>0</v>
      </c>
      <c r="M53" s="85">
        <f t="shared" si="18"/>
        <v>0</v>
      </c>
      <c r="N53" s="85">
        <f t="shared" si="18"/>
        <v>0</v>
      </c>
      <c r="O53" s="85">
        <f t="shared" si="18"/>
        <v>0</v>
      </c>
      <c r="P53" s="85">
        <f t="shared" si="18"/>
        <v>0</v>
      </c>
      <c r="Q53" s="85">
        <f t="shared" si="18"/>
        <v>0</v>
      </c>
      <c r="R53" s="85">
        <f t="shared" si="18"/>
        <v>0</v>
      </c>
      <c r="S53" s="85">
        <f t="shared" si="18"/>
        <v>0</v>
      </c>
      <c r="T53" s="85">
        <f t="shared" si="18"/>
        <v>0</v>
      </c>
      <c r="U53" s="85">
        <f t="shared" si="18"/>
        <v>0</v>
      </c>
      <c r="V53" s="85">
        <f t="shared" si="18"/>
        <v>0</v>
      </c>
      <c r="W53" s="85">
        <f t="shared" si="18"/>
        <v>0</v>
      </c>
      <c r="X53" s="85">
        <f t="shared" si="18"/>
        <v>0</v>
      </c>
      <c r="Y53" s="85">
        <f t="shared" si="18"/>
        <v>0</v>
      </c>
      <c r="Z53" s="85">
        <f t="shared" si="18"/>
        <v>0</v>
      </c>
      <c r="AA53" s="85">
        <f t="shared" si="18"/>
        <v>0</v>
      </c>
      <c r="AB53" s="85">
        <f t="shared" si="18"/>
        <v>0</v>
      </c>
      <c r="AC53" s="85">
        <f t="shared" si="18"/>
        <v>0</v>
      </c>
      <c r="AD53" s="85">
        <f t="shared" si="18"/>
        <v>0</v>
      </c>
      <c r="AE53" s="85">
        <f t="shared" si="18"/>
        <v>0</v>
      </c>
      <c r="AF53" s="85">
        <f t="shared" si="18"/>
        <v>0</v>
      </c>
      <c r="AG53" s="85">
        <f t="shared" si="18"/>
        <v>0</v>
      </c>
      <c r="AH53" s="85">
        <f t="shared" si="18"/>
        <v>0</v>
      </c>
      <c r="AI53" s="85">
        <f t="shared" si="18"/>
        <v>0</v>
      </c>
      <c r="AJ53" s="85">
        <f t="shared" ref="AJ53:BT53" si="19">AJ20+AJ28+AJ35+AJ42+AJ46+AJ51</f>
        <v>0</v>
      </c>
      <c r="AK53" s="85">
        <f t="shared" si="19"/>
        <v>0</v>
      </c>
      <c r="AL53" s="85">
        <f t="shared" si="19"/>
        <v>0</v>
      </c>
      <c r="AM53" s="85">
        <f t="shared" si="19"/>
        <v>0</v>
      </c>
      <c r="AN53" s="85">
        <f t="shared" si="19"/>
        <v>0</v>
      </c>
      <c r="AO53" s="85">
        <f t="shared" si="19"/>
        <v>0</v>
      </c>
      <c r="AP53" s="85">
        <f t="shared" si="19"/>
        <v>0</v>
      </c>
      <c r="AQ53" s="85">
        <f t="shared" si="19"/>
        <v>0</v>
      </c>
      <c r="AR53" s="85">
        <f t="shared" si="19"/>
        <v>0</v>
      </c>
      <c r="AS53" s="85">
        <f t="shared" si="19"/>
        <v>0</v>
      </c>
      <c r="AT53" s="85">
        <f t="shared" si="19"/>
        <v>0</v>
      </c>
      <c r="AU53" s="85">
        <f t="shared" si="19"/>
        <v>0</v>
      </c>
      <c r="AV53" s="85">
        <f t="shared" si="19"/>
        <v>0</v>
      </c>
      <c r="AW53" s="85">
        <f t="shared" si="19"/>
        <v>0</v>
      </c>
      <c r="AX53" s="85">
        <f t="shared" si="19"/>
        <v>0</v>
      </c>
      <c r="AY53" s="85">
        <f t="shared" si="19"/>
        <v>0</v>
      </c>
      <c r="AZ53" s="85">
        <f t="shared" si="19"/>
        <v>0</v>
      </c>
      <c r="BA53" s="85">
        <f t="shared" si="19"/>
        <v>0</v>
      </c>
      <c r="BB53" s="85">
        <f t="shared" si="19"/>
        <v>0</v>
      </c>
      <c r="BC53" s="85">
        <f t="shared" si="19"/>
        <v>0</v>
      </c>
      <c r="BD53" s="85">
        <f t="shared" si="19"/>
        <v>0</v>
      </c>
      <c r="BE53" s="85">
        <f t="shared" si="19"/>
        <v>0</v>
      </c>
      <c r="BF53" s="85">
        <f t="shared" si="19"/>
        <v>0</v>
      </c>
      <c r="BG53" s="85">
        <f t="shared" si="19"/>
        <v>0</v>
      </c>
      <c r="BH53" s="85">
        <f t="shared" si="19"/>
        <v>0</v>
      </c>
      <c r="BI53" s="85">
        <f t="shared" si="19"/>
        <v>0</v>
      </c>
      <c r="BJ53" s="85">
        <f t="shared" si="19"/>
        <v>0</v>
      </c>
      <c r="BK53" s="85">
        <f t="shared" si="19"/>
        <v>0</v>
      </c>
      <c r="BL53" s="85">
        <f t="shared" si="19"/>
        <v>0</v>
      </c>
      <c r="BM53" s="85">
        <f t="shared" si="19"/>
        <v>0</v>
      </c>
      <c r="BN53" s="85">
        <f t="shared" si="19"/>
        <v>0</v>
      </c>
      <c r="BO53" s="85">
        <f t="shared" si="19"/>
        <v>0</v>
      </c>
      <c r="BP53" s="85">
        <f t="shared" si="19"/>
        <v>0</v>
      </c>
      <c r="BQ53" s="85">
        <f t="shared" si="19"/>
        <v>0</v>
      </c>
      <c r="BR53" s="85">
        <f t="shared" si="19"/>
        <v>0</v>
      </c>
      <c r="BS53" s="85">
        <f t="shared" si="19"/>
        <v>0</v>
      </c>
      <c r="BT53" s="85">
        <f t="shared" si="19"/>
        <v>0</v>
      </c>
      <c r="BU53" s="85">
        <f>BU8</f>
        <v>0</v>
      </c>
      <c r="BV53" s="101">
        <f>BV8+BV20+BV28+BV35+BV42+BV46+BV51</f>
        <v>0</v>
      </c>
      <c r="BW53" s="86">
        <f>BW20+BW28+BW35+BW42+BW46+BW51</f>
        <v>0</v>
      </c>
      <c r="BX53" s="86">
        <f>BX20+BX28+BX35+BX42+BX46+BX51</f>
        <v>0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  <mergeCell ref="D5:F5"/>
    <mergeCell ref="D6:E6"/>
    <mergeCell ref="G4:I4"/>
    <mergeCell ref="G5:I5"/>
    <mergeCell ref="G6:H6"/>
    <mergeCell ref="D4:F4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EE35-2ADE-4B8A-9860-F15EAD716464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/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/>
      <c r="E10" s="88"/>
      <c r="F10" s="89"/>
      <c r="G10" s="87"/>
      <c r="H10" s="88"/>
      <c r="I10" s="89"/>
      <c r="J10" s="96"/>
      <c r="K10" s="88"/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/>
      <c r="AL10" s="88"/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X19" si="0">D10+G10+J10+M10+P10+S10+V10+Y10+AB10+AE10+AH10+AK10+AN10+AQ10+AT10+AW10+AZ10+BC10+BF10+BI10+BL10+BO10+BR10</f>
        <v>0</v>
      </c>
      <c r="BW10" s="76">
        <f t="shared" si="0"/>
        <v>0</v>
      </c>
      <c r="BX10" s="78">
        <f t="shared" si="0"/>
        <v>0</v>
      </c>
    </row>
    <row r="11" spans="1:76" x14ac:dyDescent="0.25">
      <c r="B11" s="13">
        <v>102</v>
      </c>
      <c r="C11" s="25" t="s">
        <v>92</v>
      </c>
      <c r="D11" s="87"/>
      <c r="E11" s="88"/>
      <c r="F11" s="89"/>
      <c r="G11" s="87"/>
      <c r="H11" s="88"/>
      <c r="I11" s="89"/>
      <c r="J11" s="96"/>
      <c r="K11" s="88"/>
      <c r="L11" s="100"/>
      <c r="M11" s="90"/>
      <c r="N11" s="88"/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/>
      <c r="AI11" s="88"/>
      <c r="AJ11" s="89"/>
      <c r="AK11" s="90"/>
      <c r="AL11" s="88"/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0</v>
      </c>
      <c r="BW11" s="76">
        <f t="shared" si="0"/>
        <v>0</v>
      </c>
      <c r="BX11" s="78">
        <f t="shared" si="0"/>
        <v>0</v>
      </c>
    </row>
    <row r="12" spans="1:76" x14ac:dyDescent="0.25">
      <c r="B12" s="13">
        <v>103</v>
      </c>
      <c r="C12" s="25" t="s">
        <v>93</v>
      </c>
      <c r="D12" s="87"/>
      <c r="E12" s="88"/>
      <c r="F12" s="89"/>
      <c r="G12" s="87"/>
      <c r="H12" s="88"/>
      <c r="I12" s="89"/>
      <c r="J12" s="96"/>
      <c r="K12" s="88"/>
      <c r="L12" s="100"/>
      <c r="M12" s="90"/>
      <c r="N12" s="88"/>
      <c r="O12" s="89"/>
      <c r="P12" s="90"/>
      <c r="Q12" s="88"/>
      <c r="R12" s="89"/>
      <c r="S12" s="90"/>
      <c r="T12" s="88"/>
      <c r="U12" s="89"/>
      <c r="V12" s="90"/>
      <c r="W12" s="88"/>
      <c r="X12" s="89"/>
      <c r="Y12" s="90"/>
      <c r="Z12" s="88"/>
      <c r="AA12" s="89"/>
      <c r="AB12" s="90"/>
      <c r="AC12" s="88"/>
      <c r="AD12" s="89"/>
      <c r="AE12" s="90"/>
      <c r="AF12" s="88"/>
      <c r="AG12" s="89"/>
      <c r="AH12" s="90"/>
      <c r="AI12" s="88"/>
      <c r="AJ12" s="89"/>
      <c r="AK12" s="90"/>
      <c r="AL12" s="88"/>
      <c r="AM12" s="89"/>
      <c r="AN12" s="90"/>
      <c r="AO12" s="88"/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0</v>
      </c>
      <c r="BW12" s="76">
        <f t="shared" si="0"/>
        <v>0</v>
      </c>
      <c r="BX12" s="78">
        <f t="shared" si="0"/>
        <v>0</v>
      </c>
    </row>
    <row r="13" spans="1:76" x14ac:dyDescent="0.25">
      <c r="B13" s="13">
        <v>104</v>
      </c>
      <c r="C13" s="25" t="s">
        <v>19</v>
      </c>
      <c r="D13" s="87"/>
      <c r="E13" s="88"/>
      <c r="F13" s="89"/>
      <c r="G13" s="87"/>
      <c r="H13" s="88"/>
      <c r="I13" s="89"/>
      <c r="J13" s="96"/>
      <c r="K13" s="88"/>
      <c r="L13" s="100"/>
      <c r="M13" s="90"/>
      <c r="N13" s="88"/>
      <c r="O13" s="89"/>
      <c r="P13" s="90"/>
      <c r="Q13" s="88"/>
      <c r="R13" s="89"/>
      <c r="S13" s="90"/>
      <c r="T13" s="88"/>
      <c r="U13" s="89"/>
      <c r="V13" s="90"/>
      <c r="W13" s="88"/>
      <c r="X13" s="89"/>
      <c r="Y13" s="90"/>
      <c r="Z13" s="88"/>
      <c r="AA13" s="89"/>
      <c r="AB13" s="90"/>
      <c r="AC13" s="88"/>
      <c r="AD13" s="89"/>
      <c r="AE13" s="90"/>
      <c r="AF13" s="88"/>
      <c r="AG13" s="89"/>
      <c r="AH13" s="90"/>
      <c r="AI13" s="88"/>
      <c r="AJ13" s="89"/>
      <c r="AK13" s="90"/>
      <c r="AL13" s="88"/>
      <c r="AM13" s="89"/>
      <c r="AN13" s="90"/>
      <c r="AO13" s="88"/>
      <c r="AP13" s="89"/>
      <c r="AQ13" s="90"/>
      <c r="AR13" s="88"/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0</v>
      </c>
      <c r="BW13" s="76">
        <f t="shared" si="0"/>
        <v>0</v>
      </c>
      <c r="BX13" s="78">
        <f t="shared" si="0"/>
        <v>0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0"/>
        <v>0</v>
      </c>
      <c r="BX14" s="78">
        <f t="shared" si="0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0"/>
        <v>0</v>
      </c>
      <c r="BX15" s="78">
        <f t="shared" si="0"/>
        <v>0</v>
      </c>
    </row>
    <row r="16" spans="1:76" x14ac:dyDescent="0.25">
      <c r="B16" s="13">
        <v>107</v>
      </c>
      <c r="C16" s="25" t="s">
        <v>95</v>
      </c>
      <c r="D16" s="87"/>
      <c r="E16" s="88"/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/>
      <c r="AF16" s="88"/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/>
      <c r="BP16" s="88"/>
      <c r="BQ16" s="89"/>
      <c r="BR16" s="96"/>
      <c r="BS16" s="88"/>
      <c r="BT16" s="100"/>
      <c r="BU16" s="75"/>
      <c r="BV16" s="84">
        <f t="shared" si="0"/>
        <v>0</v>
      </c>
      <c r="BW16" s="76">
        <f t="shared" si="0"/>
        <v>0</v>
      </c>
      <c r="BX16" s="78">
        <f t="shared" si="0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0"/>
        <v>0</v>
      </c>
      <c r="BX17" s="78">
        <f t="shared" si="0"/>
        <v>0</v>
      </c>
    </row>
    <row r="18" spans="2:76" x14ac:dyDescent="0.25">
      <c r="B18" s="13">
        <v>109</v>
      </c>
      <c r="C18" s="25" t="s">
        <v>97</v>
      </c>
      <c r="D18" s="87"/>
      <c r="E18" s="88"/>
      <c r="F18" s="89"/>
      <c r="G18" s="87"/>
      <c r="H18" s="88"/>
      <c r="I18" s="89"/>
      <c r="J18" s="96"/>
      <c r="K18" s="88"/>
      <c r="L18" s="100"/>
      <c r="M18" s="96"/>
      <c r="N18" s="88"/>
      <c r="O18" s="100"/>
      <c r="P18" s="96"/>
      <c r="Q18" s="88"/>
      <c r="R18" s="100"/>
      <c r="S18" s="96"/>
      <c r="T18" s="88"/>
      <c r="U18" s="100"/>
      <c r="V18" s="96"/>
      <c r="W18" s="88"/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/>
      <c r="AL18" s="88"/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0</v>
      </c>
      <c r="BW18" s="76">
        <f t="shared" si="0"/>
        <v>0</v>
      </c>
      <c r="BX18" s="78">
        <f t="shared" si="0"/>
        <v>0</v>
      </c>
    </row>
    <row r="19" spans="2:76" x14ac:dyDescent="0.25">
      <c r="B19" s="13">
        <v>110</v>
      </c>
      <c r="C19" s="25" t="s">
        <v>98</v>
      </c>
      <c r="D19" s="87"/>
      <c r="E19" s="88"/>
      <c r="F19" s="89"/>
      <c r="G19" s="87"/>
      <c r="H19" s="88"/>
      <c r="I19" s="89"/>
      <c r="J19" s="96"/>
      <c r="K19" s="88"/>
      <c r="L19" s="100"/>
      <c r="M19" s="96"/>
      <c r="N19" s="88"/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/>
      <c r="AC19" s="88"/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/>
      <c r="BJ19" s="88"/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0</v>
      </c>
      <c r="BW19" s="76">
        <f t="shared" si="0"/>
        <v>0</v>
      </c>
      <c r="BX19" s="78">
        <f t="shared" si="0"/>
        <v>0</v>
      </c>
    </row>
    <row r="20" spans="2:76" x14ac:dyDescent="0.25">
      <c r="B20" s="68">
        <v>100</v>
      </c>
      <c r="C20" s="26" t="s">
        <v>100</v>
      </c>
      <c r="D20" s="84">
        <f t="shared" ref="D20:BT20" si="1">D10+D11+D12+D13+D14+D15+D16+D17+D18+D19</f>
        <v>0</v>
      </c>
      <c r="E20" s="77">
        <f t="shared" si="1"/>
        <v>0</v>
      </c>
      <c r="F20" s="78">
        <f t="shared" si="1"/>
        <v>0</v>
      </c>
      <c r="G20" s="84">
        <f t="shared" si="1"/>
        <v>0</v>
      </c>
      <c r="H20" s="77">
        <f t="shared" si="1"/>
        <v>0</v>
      </c>
      <c r="I20" s="78">
        <f t="shared" si="1"/>
        <v>0</v>
      </c>
      <c r="J20" s="97">
        <f t="shared" si="1"/>
        <v>0</v>
      </c>
      <c r="K20" s="77">
        <f t="shared" si="1"/>
        <v>0</v>
      </c>
      <c r="L20" s="76">
        <f t="shared" si="1"/>
        <v>0</v>
      </c>
      <c r="M20" s="97">
        <f t="shared" si="1"/>
        <v>0</v>
      </c>
      <c r="N20" s="77">
        <f t="shared" si="1"/>
        <v>0</v>
      </c>
      <c r="O20" s="76">
        <f t="shared" si="1"/>
        <v>0</v>
      </c>
      <c r="P20" s="97">
        <f t="shared" si="1"/>
        <v>0</v>
      </c>
      <c r="Q20" s="77">
        <f t="shared" si="1"/>
        <v>0</v>
      </c>
      <c r="R20" s="76">
        <f t="shared" si="1"/>
        <v>0</v>
      </c>
      <c r="S20" s="97">
        <f t="shared" si="1"/>
        <v>0</v>
      </c>
      <c r="T20" s="77">
        <f t="shared" si="1"/>
        <v>0</v>
      </c>
      <c r="U20" s="76">
        <f t="shared" si="1"/>
        <v>0</v>
      </c>
      <c r="V20" s="97">
        <f t="shared" si="1"/>
        <v>0</v>
      </c>
      <c r="W20" s="77">
        <f t="shared" si="1"/>
        <v>0</v>
      </c>
      <c r="X20" s="76">
        <f t="shared" si="1"/>
        <v>0</v>
      </c>
      <c r="Y20" s="97">
        <f t="shared" si="1"/>
        <v>0</v>
      </c>
      <c r="Z20" s="77">
        <f t="shared" si="1"/>
        <v>0</v>
      </c>
      <c r="AA20" s="76">
        <f t="shared" si="1"/>
        <v>0</v>
      </c>
      <c r="AB20" s="97">
        <f t="shared" si="1"/>
        <v>0</v>
      </c>
      <c r="AC20" s="77">
        <f t="shared" si="1"/>
        <v>0</v>
      </c>
      <c r="AD20" s="76">
        <f t="shared" si="1"/>
        <v>0</v>
      </c>
      <c r="AE20" s="97">
        <f t="shared" si="1"/>
        <v>0</v>
      </c>
      <c r="AF20" s="77">
        <f t="shared" si="1"/>
        <v>0</v>
      </c>
      <c r="AG20" s="76">
        <f t="shared" si="1"/>
        <v>0</v>
      </c>
      <c r="AH20" s="97">
        <f t="shared" si="1"/>
        <v>0</v>
      </c>
      <c r="AI20" s="77">
        <f t="shared" si="1"/>
        <v>0</v>
      </c>
      <c r="AJ20" s="76">
        <f t="shared" si="1"/>
        <v>0</v>
      </c>
      <c r="AK20" s="97">
        <f t="shared" si="1"/>
        <v>0</v>
      </c>
      <c r="AL20" s="77">
        <f t="shared" si="1"/>
        <v>0</v>
      </c>
      <c r="AM20" s="76">
        <f t="shared" si="1"/>
        <v>0</v>
      </c>
      <c r="AN20" s="97">
        <f t="shared" si="1"/>
        <v>0</v>
      </c>
      <c r="AO20" s="77">
        <f t="shared" si="1"/>
        <v>0</v>
      </c>
      <c r="AP20" s="76">
        <f t="shared" si="1"/>
        <v>0</v>
      </c>
      <c r="AQ20" s="97">
        <f t="shared" si="1"/>
        <v>0</v>
      </c>
      <c r="AR20" s="77">
        <f t="shared" si="1"/>
        <v>0</v>
      </c>
      <c r="AS20" s="76">
        <f t="shared" si="1"/>
        <v>0</v>
      </c>
      <c r="AT20" s="97">
        <f t="shared" si="1"/>
        <v>0</v>
      </c>
      <c r="AU20" s="77">
        <f t="shared" si="1"/>
        <v>0</v>
      </c>
      <c r="AV20" s="76">
        <f t="shared" si="1"/>
        <v>0</v>
      </c>
      <c r="AW20" s="97">
        <f t="shared" si="1"/>
        <v>0</v>
      </c>
      <c r="AX20" s="77">
        <f t="shared" si="1"/>
        <v>0</v>
      </c>
      <c r="AY20" s="76">
        <f t="shared" si="1"/>
        <v>0</v>
      </c>
      <c r="AZ20" s="97">
        <f t="shared" si="1"/>
        <v>0</v>
      </c>
      <c r="BA20" s="77">
        <f t="shared" si="1"/>
        <v>0</v>
      </c>
      <c r="BB20" s="76">
        <f t="shared" si="1"/>
        <v>0</v>
      </c>
      <c r="BC20" s="97">
        <f t="shared" si="1"/>
        <v>0</v>
      </c>
      <c r="BD20" s="77">
        <f t="shared" si="1"/>
        <v>0</v>
      </c>
      <c r="BE20" s="76">
        <f t="shared" si="1"/>
        <v>0</v>
      </c>
      <c r="BF20" s="97">
        <f t="shared" si="1"/>
        <v>0</v>
      </c>
      <c r="BG20" s="77">
        <f t="shared" si="1"/>
        <v>0</v>
      </c>
      <c r="BH20" s="76">
        <f t="shared" si="1"/>
        <v>0</v>
      </c>
      <c r="BI20" s="97">
        <f t="shared" si="1"/>
        <v>0</v>
      </c>
      <c r="BJ20" s="77">
        <f t="shared" si="1"/>
        <v>0</v>
      </c>
      <c r="BK20" s="76">
        <f t="shared" si="1"/>
        <v>0</v>
      </c>
      <c r="BL20" s="97">
        <f t="shared" si="1"/>
        <v>0</v>
      </c>
      <c r="BM20" s="77">
        <f t="shared" si="1"/>
        <v>0</v>
      </c>
      <c r="BN20" s="76">
        <f t="shared" si="1"/>
        <v>0</v>
      </c>
      <c r="BO20" s="97">
        <f t="shared" si="1"/>
        <v>0</v>
      </c>
      <c r="BP20" s="77">
        <f t="shared" si="1"/>
        <v>0</v>
      </c>
      <c r="BQ20" s="76">
        <f t="shared" si="1"/>
        <v>0</v>
      </c>
      <c r="BR20" s="97">
        <f t="shared" si="1"/>
        <v>0</v>
      </c>
      <c r="BS20" s="77">
        <f t="shared" si="1"/>
        <v>0</v>
      </c>
      <c r="BT20" s="76">
        <f t="shared" si="1"/>
        <v>0</v>
      </c>
      <c r="BU20" s="97"/>
      <c r="BV20" s="84">
        <f>BV10+BV11+BV12+BV13+BV14+BV15+BV16+BV17+BV18+BV19</f>
        <v>0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2">D23+G23+J23+M23+P23+S23+V23+Y23+AB23+AE23+AH23+AK23+AN23+AQ23+AT23+AW23+AZ23+BC23+BF23+BI23+BL23+BO23+BR23</f>
        <v>0</v>
      </c>
      <c r="BW23" s="76">
        <f t="shared" si="2"/>
        <v>0</v>
      </c>
      <c r="BX23" s="78">
        <f t="shared" si="2"/>
        <v>0</v>
      </c>
    </row>
    <row r="24" spans="2:76" x14ac:dyDescent="0.25">
      <c r="B24" s="13">
        <v>202</v>
      </c>
      <c r="C24" s="25" t="s">
        <v>104</v>
      </c>
      <c r="D24" s="87"/>
      <c r="E24" s="88"/>
      <c r="F24" s="89"/>
      <c r="G24" s="87"/>
      <c r="H24" s="88"/>
      <c r="I24" s="89"/>
      <c r="J24" s="96"/>
      <c r="K24" s="88"/>
      <c r="L24" s="100"/>
      <c r="M24" s="96"/>
      <c r="N24" s="88"/>
      <c r="O24" s="100"/>
      <c r="P24" s="96"/>
      <c r="Q24" s="88"/>
      <c r="R24" s="100"/>
      <c r="S24" s="96"/>
      <c r="T24" s="88"/>
      <c r="U24" s="100"/>
      <c r="V24" s="96"/>
      <c r="W24" s="88"/>
      <c r="X24" s="100"/>
      <c r="Y24" s="96"/>
      <c r="Z24" s="88"/>
      <c r="AA24" s="100"/>
      <c r="AB24" s="96"/>
      <c r="AC24" s="88"/>
      <c r="AD24" s="100"/>
      <c r="AE24" s="96"/>
      <c r="AF24" s="88"/>
      <c r="AG24" s="100"/>
      <c r="AH24" s="96"/>
      <c r="AI24" s="88"/>
      <c r="AJ24" s="100"/>
      <c r="AK24" s="96"/>
      <c r="AL24" s="88"/>
      <c r="AM24" s="100"/>
      <c r="AN24" s="96"/>
      <c r="AO24" s="88"/>
      <c r="AP24" s="100"/>
      <c r="AQ24" s="96"/>
      <c r="AR24" s="88"/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2"/>
        <v>0</v>
      </c>
      <c r="BW24" s="76">
        <f t="shared" si="2"/>
        <v>0</v>
      </c>
      <c r="BX24" s="78">
        <f t="shared" si="2"/>
        <v>0</v>
      </c>
    </row>
    <row r="25" spans="2:76" x14ac:dyDescent="0.25">
      <c r="B25" s="13">
        <v>203</v>
      </c>
      <c r="C25" s="25" t="s">
        <v>105</v>
      </c>
      <c r="D25" s="87"/>
      <c r="E25" s="88"/>
      <c r="F25" s="89"/>
      <c r="G25" s="87"/>
      <c r="H25" s="88"/>
      <c r="I25" s="89"/>
      <c r="J25" s="96"/>
      <c r="K25" s="88"/>
      <c r="L25" s="100"/>
      <c r="M25" s="96"/>
      <c r="N25" s="88"/>
      <c r="O25" s="100"/>
      <c r="P25" s="96"/>
      <c r="Q25" s="88"/>
      <c r="R25" s="100"/>
      <c r="S25" s="96"/>
      <c r="T25" s="88"/>
      <c r="U25" s="100"/>
      <c r="V25" s="96"/>
      <c r="W25" s="88"/>
      <c r="X25" s="100"/>
      <c r="Y25" s="96"/>
      <c r="Z25" s="88"/>
      <c r="AA25" s="100"/>
      <c r="AB25" s="96"/>
      <c r="AC25" s="88"/>
      <c r="AD25" s="100"/>
      <c r="AE25" s="96"/>
      <c r="AF25" s="88"/>
      <c r="AG25" s="100"/>
      <c r="AH25" s="96"/>
      <c r="AI25" s="88"/>
      <c r="AJ25" s="100"/>
      <c r="AK25" s="96"/>
      <c r="AL25" s="88"/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2"/>
        <v>0</v>
      </c>
      <c r="BW25" s="76">
        <f t="shared" si="2"/>
        <v>0</v>
      </c>
      <c r="BX25" s="78">
        <f t="shared" si="2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2"/>
        <v>0</v>
      </c>
      <c r="BW26" s="76">
        <f t="shared" si="2"/>
        <v>0</v>
      </c>
      <c r="BX26" s="78">
        <f t="shared" si="2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/>
      <c r="Z27" s="88"/>
      <c r="AA27" s="100"/>
      <c r="AB27" s="96"/>
      <c r="AC27" s="88"/>
      <c r="AD27" s="100"/>
      <c r="AE27" s="96"/>
      <c r="AF27" s="88"/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/>
      <c r="BJ27" s="88"/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2"/>
        <v>0</v>
      </c>
      <c r="BW27" s="76">
        <f t="shared" si="2"/>
        <v>0</v>
      </c>
      <c r="BX27" s="78">
        <f t="shared" si="2"/>
        <v>0</v>
      </c>
    </row>
    <row r="28" spans="2:76" x14ac:dyDescent="0.25">
      <c r="B28" s="68">
        <v>200</v>
      </c>
      <c r="C28" s="26" t="s">
        <v>108</v>
      </c>
      <c r="D28" s="84">
        <f t="shared" ref="D28:BO28" si="3">D23+D24+D25+D26+D27</f>
        <v>0</v>
      </c>
      <c r="E28" s="77">
        <f t="shared" si="3"/>
        <v>0</v>
      </c>
      <c r="F28" s="78">
        <f t="shared" si="3"/>
        <v>0</v>
      </c>
      <c r="G28" s="84">
        <f t="shared" si="3"/>
        <v>0</v>
      </c>
      <c r="H28" s="77">
        <f t="shared" si="3"/>
        <v>0</v>
      </c>
      <c r="I28" s="78">
        <f t="shared" si="3"/>
        <v>0</v>
      </c>
      <c r="J28" s="97">
        <f t="shared" si="3"/>
        <v>0</v>
      </c>
      <c r="K28" s="77">
        <f t="shared" si="3"/>
        <v>0</v>
      </c>
      <c r="L28" s="76">
        <f t="shared" si="3"/>
        <v>0</v>
      </c>
      <c r="M28" s="97">
        <f t="shared" si="3"/>
        <v>0</v>
      </c>
      <c r="N28" s="77">
        <f t="shared" si="3"/>
        <v>0</v>
      </c>
      <c r="O28" s="76">
        <f t="shared" si="3"/>
        <v>0</v>
      </c>
      <c r="P28" s="97">
        <f t="shared" si="3"/>
        <v>0</v>
      </c>
      <c r="Q28" s="77">
        <f t="shared" si="3"/>
        <v>0</v>
      </c>
      <c r="R28" s="76">
        <f t="shared" si="3"/>
        <v>0</v>
      </c>
      <c r="S28" s="97">
        <f t="shared" si="3"/>
        <v>0</v>
      </c>
      <c r="T28" s="77">
        <f t="shared" si="3"/>
        <v>0</v>
      </c>
      <c r="U28" s="76">
        <f t="shared" si="3"/>
        <v>0</v>
      </c>
      <c r="V28" s="97">
        <f t="shared" si="3"/>
        <v>0</v>
      </c>
      <c r="W28" s="77">
        <f t="shared" si="3"/>
        <v>0</v>
      </c>
      <c r="X28" s="76">
        <f t="shared" si="3"/>
        <v>0</v>
      </c>
      <c r="Y28" s="97">
        <f t="shared" si="3"/>
        <v>0</v>
      </c>
      <c r="Z28" s="77">
        <f t="shared" si="3"/>
        <v>0</v>
      </c>
      <c r="AA28" s="76">
        <f t="shared" si="3"/>
        <v>0</v>
      </c>
      <c r="AB28" s="97">
        <f t="shared" si="3"/>
        <v>0</v>
      </c>
      <c r="AC28" s="77">
        <f t="shared" si="3"/>
        <v>0</v>
      </c>
      <c r="AD28" s="76">
        <f t="shared" si="3"/>
        <v>0</v>
      </c>
      <c r="AE28" s="97">
        <f t="shared" si="3"/>
        <v>0</v>
      </c>
      <c r="AF28" s="77">
        <f t="shared" si="3"/>
        <v>0</v>
      </c>
      <c r="AG28" s="76">
        <f t="shared" si="3"/>
        <v>0</v>
      </c>
      <c r="AH28" s="97">
        <f t="shared" si="3"/>
        <v>0</v>
      </c>
      <c r="AI28" s="77">
        <f t="shared" si="3"/>
        <v>0</v>
      </c>
      <c r="AJ28" s="76">
        <f t="shared" si="3"/>
        <v>0</v>
      </c>
      <c r="AK28" s="97">
        <f t="shared" si="3"/>
        <v>0</v>
      </c>
      <c r="AL28" s="77">
        <f t="shared" si="3"/>
        <v>0</v>
      </c>
      <c r="AM28" s="76">
        <f t="shared" si="3"/>
        <v>0</v>
      </c>
      <c r="AN28" s="97">
        <f t="shared" si="3"/>
        <v>0</v>
      </c>
      <c r="AO28" s="77">
        <f t="shared" si="3"/>
        <v>0</v>
      </c>
      <c r="AP28" s="76">
        <f t="shared" si="3"/>
        <v>0</v>
      </c>
      <c r="AQ28" s="97">
        <f t="shared" si="3"/>
        <v>0</v>
      </c>
      <c r="AR28" s="77">
        <f t="shared" si="3"/>
        <v>0</v>
      </c>
      <c r="AS28" s="76">
        <f t="shared" si="3"/>
        <v>0</v>
      </c>
      <c r="AT28" s="97">
        <f t="shared" si="3"/>
        <v>0</v>
      </c>
      <c r="AU28" s="77">
        <f t="shared" si="3"/>
        <v>0</v>
      </c>
      <c r="AV28" s="76">
        <f t="shared" si="3"/>
        <v>0</v>
      </c>
      <c r="AW28" s="97">
        <f t="shared" si="3"/>
        <v>0</v>
      </c>
      <c r="AX28" s="77">
        <f t="shared" si="3"/>
        <v>0</v>
      </c>
      <c r="AY28" s="76">
        <f t="shared" si="3"/>
        <v>0</v>
      </c>
      <c r="AZ28" s="97">
        <f t="shared" si="3"/>
        <v>0</v>
      </c>
      <c r="BA28" s="77">
        <f t="shared" si="3"/>
        <v>0</v>
      </c>
      <c r="BB28" s="76">
        <f t="shared" si="3"/>
        <v>0</v>
      </c>
      <c r="BC28" s="97">
        <f t="shared" si="3"/>
        <v>0</v>
      </c>
      <c r="BD28" s="77">
        <f t="shared" si="3"/>
        <v>0</v>
      </c>
      <c r="BE28" s="76">
        <f t="shared" si="3"/>
        <v>0</v>
      </c>
      <c r="BF28" s="97">
        <f t="shared" si="3"/>
        <v>0</v>
      </c>
      <c r="BG28" s="77">
        <f t="shared" si="3"/>
        <v>0</v>
      </c>
      <c r="BH28" s="76">
        <f t="shared" si="3"/>
        <v>0</v>
      </c>
      <c r="BI28" s="97">
        <f t="shared" si="3"/>
        <v>0</v>
      </c>
      <c r="BJ28" s="77">
        <f t="shared" si="3"/>
        <v>0</v>
      </c>
      <c r="BK28" s="76">
        <f t="shared" si="3"/>
        <v>0</v>
      </c>
      <c r="BL28" s="97">
        <f t="shared" si="3"/>
        <v>0</v>
      </c>
      <c r="BM28" s="77">
        <f t="shared" si="3"/>
        <v>0</v>
      </c>
      <c r="BN28" s="76">
        <f t="shared" si="3"/>
        <v>0</v>
      </c>
      <c r="BO28" s="97">
        <f t="shared" si="3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4">D31+G31+J31+M31+P31+S31+V31+Y31+AB31+AE31+AH31+AK31+AN31+AQ31+AT31+AW31+AZ31+BC31+BF31+BI31+BL31+BO31+BR31</f>
        <v>0</v>
      </c>
      <c r="BW31" s="76">
        <f t="shared" si="4"/>
        <v>0</v>
      </c>
      <c r="BX31" s="78">
        <f t="shared" si="4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4"/>
        <v>0</v>
      </c>
      <c r="BW32" s="76">
        <f t="shared" si="4"/>
        <v>0</v>
      </c>
      <c r="BX32" s="78">
        <f t="shared" si="4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4"/>
        <v>0</v>
      </c>
      <c r="BW33" s="76">
        <f t="shared" si="4"/>
        <v>0</v>
      </c>
      <c r="BX33" s="78">
        <f t="shared" si="4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4"/>
        <v>0</v>
      </c>
      <c r="BW34" s="76">
        <f t="shared" si="4"/>
        <v>0</v>
      </c>
      <c r="BX34" s="78">
        <f t="shared" si="4"/>
        <v>0</v>
      </c>
    </row>
    <row r="35" spans="2:76" x14ac:dyDescent="0.25">
      <c r="B35" s="68">
        <v>300</v>
      </c>
      <c r="C35" s="26" t="s">
        <v>114</v>
      </c>
      <c r="D35" s="84">
        <f t="shared" ref="D35:BO35" si="5">D31+D32+D33+D34</f>
        <v>0</v>
      </c>
      <c r="E35" s="77">
        <f t="shared" si="5"/>
        <v>0</v>
      </c>
      <c r="F35" s="78">
        <f t="shared" si="5"/>
        <v>0</v>
      </c>
      <c r="G35" s="84">
        <f t="shared" si="5"/>
        <v>0</v>
      </c>
      <c r="H35" s="77">
        <f t="shared" si="5"/>
        <v>0</v>
      </c>
      <c r="I35" s="78">
        <f t="shared" si="5"/>
        <v>0</v>
      </c>
      <c r="J35" s="97">
        <f t="shared" si="5"/>
        <v>0</v>
      </c>
      <c r="K35" s="77">
        <f t="shared" si="5"/>
        <v>0</v>
      </c>
      <c r="L35" s="76">
        <f t="shared" si="5"/>
        <v>0</v>
      </c>
      <c r="M35" s="97">
        <f t="shared" si="5"/>
        <v>0</v>
      </c>
      <c r="N35" s="77">
        <f t="shared" si="5"/>
        <v>0</v>
      </c>
      <c r="O35" s="76">
        <f t="shared" si="5"/>
        <v>0</v>
      </c>
      <c r="P35" s="97">
        <f t="shared" si="5"/>
        <v>0</v>
      </c>
      <c r="Q35" s="77">
        <f t="shared" si="5"/>
        <v>0</v>
      </c>
      <c r="R35" s="76">
        <f t="shared" si="5"/>
        <v>0</v>
      </c>
      <c r="S35" s="97">
        <f t="shared" si="5"/>
        <v>0</v>
      </c>
      <c r="T35" s="77">
        <f t="shared" si="5"/>
        <v>0</v>
      </c>
      <c r="U35" s="76">
        <f t="shared" si="5"/>
        <v>0</v>
      </c>
      <c r="V35" s="97">
        <f t="shared" si="5"/>
        <v>0</v>
      </c>
      <c r="W35" s="77">
        <f t="shared" si="5"/>
        <v>0</v>
      </c>
      <c r="X35" s="76">
        <f t="shared" si="5"/>
        <v>0</v>
      </c>
      <c r="Y35" s="97">
        <f t="shared" si="5"/>
        <v>0</v>
      </c>
      <c r="Z35" s="77">
        <f t="shared" si="5"/>
        <v>0</v>
      </c>
      <c r="AA35" s="76">
        <f t="shared" si="5"/>
        <v>0</v>
      </c>
      <c r="AB35" s="97">
        <f t="shared" si="5"/>
        <v>0</v>
      </c>
      <c r="AC35" s="77">
        <f t="shared" si="5"/>
        <v>0</v>
      </c>
      <c r="AD35" s="76">
        <f t="shared" si="5"/>
        <v>0</v>
      </c>
      <c r="AE35" s="97">
        <f t="shared" si="5"/>
        <v>0</v>
      </c>
      <c r="AF35" s="77">
        <f t="shared" si="5"/>
        <v>0</v>
      </c>
      <c r="AG35" s="76">
        <f t="shared" si="5"/>
        <v>0</v>
      </c>
      <c r="AH35" s="97">
        <f t="shared" si="5"/>
        <v>0</v>
      </c>
      <c r="AI35" s="77">
        <f t="shared" si="5"/>
        <v>0</v>
      </c>
      <c r="AJ35" s="76">
        <f t="shared" si="5"/>
        <v>0</v>
      </c>
      <c r="AK35" s="97">
        <f t="shared" si="5"/>
        <v>0</v>
      </c>
      <c r="AL35" s="77">
        <f t="shared" si="5"/>
        <v>0</v>
      </c>
      <c r="AM35" s="76">
        <f t="shared" si="5"/>
        <v>0</v>
      </c>
      <c r="AN35" s="97">
        <f t="shared" si="5"/>
        <v>0</v>
      </c>
      <c r="AO35" s="77">
        <f t="shared" si="5"/>
        <v>0</v>
      </c>
      <c r="AP35" s="76">
        <f t="shared" si="5"/>
        <v>0</v>
      </c>
      <c r="AQ35" s="97">
        <f t="shared" si="5"/>
        <v>0</v>
      </c>
      <c r="AR35" s="77">
        <f t="shared" si="5"/>
        <v>0</v>
      </c>
      <c r="AS35" s="76">
        <f t="shared" si="5"/>
        <v>0</v>
      </c>
      <c r="AT35" s="97">
        <f t="shared" si="5"/>
        <v>0</v>
      </c>
      <c r="AU35" s="77">
        <f t="shared" si="5"/>
        <v>0</v>
      </c>
      <c r="AV35" s="76">
        <f t="shared" si="5"/>
        <v>0</v>
      </c>
      <c r="AW35" s="97">
        <f t="shared" si="5"/>
        <v>0</v>
      </c>
      <c r="AX35" s="77">
        <f t="shared" si="5"/>
        <v>0</v>
      </c>
      <c r="AY35" s="76">
        <f t="shared" si="5"/>
        <v>0</v>
      </c>
      <c r="AZ35" s="97">
        <f t="shared" si="5"/>
        <v>0</v>
      </c>
      <c r="BA35" s="77">
        <f t="shared" si="5"/>
        <v>0</v>
      </c>
      <c r="BB35" s="76">
        <f t="shared" si="5"/>
        <v>0</v>
      </c>
      <c r="BC35" s="97">
        <f t="shared" si="5"/>
        <v>0</v>
      </c>
      <c r="BD35" s="77">
        <f t="shared" si="5"/>
        <v>0</v>
      </c>
      <c r="BE35" s="76">
        <f t="shared" si="5"/>
        <v>0</v>
      </c>
      <c r="BF35" s="97">
        <f t="shared" si="5"/>
        <v>0</v>
      </c>
      <c r="BG35" s="77">
        <f t="shared" si="5"/>
        <v>0</v>
      </c>
      <c r="BH35" s="76">
        <f t="shared" si="5"/>
        <v>0</v>
      </c>
      <c r="BI35" s="97">
        <f t="shared" si="5"/>
        <v>0</v>
      </c>
      <c r="BJ35" s="77">
        <f t="shared" si="5"/>
        <v>0</v>
      </c>
      <c r="BK35" s="76">
        <f t="shared" si="5"/>
        <v>0</v>
      </c>
      <c r="BL35" s="97">
        <f t="shared" si="5"/>
        <v>0</v>
      </c>
      <c r="BM35" s="77">
        <f t="shared" si="5"/>
        <v>0</v>
      </c>
      <c r="BN35" s="76">
        <f t="shared" si="5"/>
        <v>0</v>
      </c>
      <c r="BO35" s="97">
        <f t="shared" si="5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/>
      <c r="BM38" s="88"/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6">D38+G38+J38+M38+P38+S38+V38+Y38+AB38+AE38+AH38+AK38+AN38+AQ38+AT38+AW38+AZ38+BC38+BF38+BI38+BL38+BO38+BR38</f>
        <v>0</v>
      </c>
      <c r="BW38" s="76">
        <f t="shared" si="6"/>
        <v>0</v>
      </c>
      <c r="BX38" s="78">
        <f t="shared" si="6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6"/>
        <v>0</v>
      </c>
      <c r="BW39" s="76">
        <f t="shared" si="6"/>
        <v>0</v>
      </c>
      <c r="BX39" s="78">
        <f t="shared" si="6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/>
      <c r="BM40" s="88"/>
      <c r="BN40" s="100"/>
      <c r="BO40" s="96"/>
      <c r="BP40" s="88"/>
      <c r="BQ40" s="100"/>
      <c r="BR40" s="96"/>
      <c r="BS40" s="88"/>
      <c r="BT40" s="100"/>
      <c r="BU40" s="75"/>
      <c r="BV40" s="84">
        <f t="shared" si="6"/>
        <v>0</v>
      </c>
      <c r="BW40" s="76">
        <f t="shared" si="6"/>
        <v>0</v>
      </c>
      <c r="BX40" s="78">
        <f t="shared" si="6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6"/>
        <v>0</v>
      </c>
      <c r="BW41" s="76">
        <f t="shared" si="6"/>
        <v>0</v>
      </c>
      <c r="BX41" s="78">
        <f t="shared" si="6"/>
        <v>0</v>
      </c>
    </row>
    <row r="42" spans="2:76" x14ac:dyDescent="0.25">
      <c r="B42" s="68">
        <v>400</v>
      </c>
      <c r="C42" s="26" t="s">
        <v>119</v>
      </c>
      <c r="D42" s="84">
        <f t="shared" ref="D42:BO42" si="7">D38+D39+D40+D41</f>
        <v>0</v>
      </c>
      <c r="E42" s="77">
        <f t="shared" si="7"/>
        <v>0</v>
      </c>
      <c r="F42" s="78">
        <f t="shared" si="7"/>
        <v>0</v>
      </c>
      <c r="G42" s="84">
        <f t="shared" si="7"/>
        <v>0</v>
      </c>
      <c r="H42" s="77">
        <f t="shared" si="7"/>
        <v>0</v>
      </c>
      <c r="I42" s="78">
        <f t="shared" si="7"/>
        <v>0</v>
      </c>
      <c r="J42" s="97">
        <f t="shared" si="7"/>
        <v>0</v>
      </c>
      <c r="K42" s="77">
        <f t="shared" si="7"/>
        <v>0</v>
      </c>
      <c r="L42" s="76">
        <f t="shared" si="7"/>
        <v>0</v>
      </c>
      <c r="M42" s="97">
        <f t="shared" si="7"/>
        <v>0</v>
      </c>
      <c r="N42" s="77">
        <f t="shared" si="7"/>
        <v>0</v>
      </c>
      <c r="O42" s="76">
        <f t="shared" si="7"/>
        <v>0</v>
      </c>
      <c r="P42" s="97">
        <f t="shared" si="7"/>
        <v>0</v>
      </c>
      <c r="Q42" s="77">
        <f t="shared" si="7"/>
        <v>0</v>
      </c>
      <c r="R42" s="76">
        <f t="shared" si="7"/>
        <v>0</v>
      </c>
      <c r="S42" s="97">
        <f t="shared" si="7"/>
        <v>0</v>
      </c>
      <c r="T42" s="77">
        <f t="shared" si="7"/>
        <v>0</v>
      </c>
      <c r="U42" s="76">
        <f t="shared" si="7"/>
        <v>0</v>
      </c>
      <c r="V42" s="97">
        <f t="shared" si="7"/>
        <v>0</v>
      </c>
      <c r="W42" s="77">
        <f t="shared" si="7"/>
        <v>0</v>
      </c>
      <c r="X42" s="76">
        <f t="shared" si="7"/>
        <v>0</v>
      </c>
      <c r="Y42" s="97">
        <f t="shared" si="7"/>
        <v>0</v>
      </c>
      <c r="Z42" s="77">
        <f t="shared" si="7"/>
        <v>0</v>
      </c>
      <c r="AA42" s="76">
        <f t="shared" si="7"/>
        <v>0</v>
      </c>
      <c r="AB42" s="97">
        <f t="shared" si="7"/>
        <v>0</v>
      </c>
      <c r="AC42" s="77">
        <f t="shared" si="7"/>
        <v>0</v>
      </c>
      <c r="AD42" s="76">
        <f t="shared" si="7"/>
        <v>0</v>
      </c>
      <c r="AE42" s="97">
        <f t="shared" si="7"/>
        <v>0</v>
      </c>
      <c r="AF42" s="77">
        <f t="shared" si="7"/>
        <v>0</v>
      </c>
      <c r="AG42" s="76">
        <f t="shared" si="7"/>
        <v>0</v>
      </c>
      <c r="AH42" s="97">
        <f t="shared" si="7"/>
        <v>0</v>
      </c>
      <c r="AI42" s="77">
        <f t="shared" si="7"/>
        <v>0</v>
      </c>
      <c r="AJ42" s="76">
        <f t="shared" si="7"/>
        <v>0</v>
      </c>
      <c r="AK42" s="97">
        <f t="shared" si="7"/>
        <v>0</v>
      </c>
      <c r="AL42" s="77">
        <f t="shared" si="7"/>
        <v>0</v>
      </c>
      <c r="AM42" s="76">
        <f t="shared" si="7"/>
        <v>0</v>
      </c>
      <c r="AN42" s="97">
        <f t="shared" si="7"/>
        <v>0</v>
      </c>
      <c r="AO42" s="77">
        <f t="shared" si="7"/>
        <v>0</v>
      </c>
      <c r="AP42" s="76">
        <f t="shared" si="7"/>
        <v>0</v>
      </c>
      <c r="AQ42" s="97">
        <f t="shared" si="7"/>
        <v>0</v>
      </c>
      <c r="AR42" s="77">
        <f t="shared" si="7"/>
        <v>0</v>
      </c>
      <c r="AS42" s="76">
        <f t="shared" si="7"/>
        <v>0</v>
      </c>
      <c r="AT42" s="97">
        <f t="shared" si="7"/>
        <v>0</v>
      </c>
      <c r="AU42" s="77">
        <f t="shared" si="7"/>
        <v>0</v>
      </c>
      <c r="AV42" s="76">
        <f t="shared" si="7"/>
        <v>0</v>
      </c>
      <c r="AW42" s="97">
        <f t="shared" si="7"/>
        <v>0</v>
      </c>
      <c r="AX42" s="77">
        <f t="shared" si="7"/>
        <v>0</v>
      </c>
      <c r="AY42" s="76">
        <f t="shared" si="7"/>
        <v>0</v>
      </c>
      <c r="AZ42" s="97">
        <f t="shared" si="7"/>
        <v>0</v>
      </c>
      <c r="BA42" s="77">
        <f t="shared" si="7"/>
        <v>0</v>
      </c>
      <c r="BB42" s="76">
        <f t="shared" si="7"/>
        <v>0</v>
      </c>
      <c r="BC42" s="97">
        <f t="shared" si="7"/>
        <v>0</v>
      </c>
      <c r="BD42" s="77">
        <f t="shared" si="7"/>
        <v>0</v>
      </c>
      <c r="BE42" s="76">
        <f t="shared" si="7"/>
        <v>0</v>
      </c>
      <c r="BF42" s="97">
        <f t="shared" si="7"/>
        <v>0</v>
      </c>
      <c r="BG42" s="77">
        <f t="shared" si="7"/>
        <v>0</v>
      </c>
      <c r="BH42" s="76">
        <f t="shared" si="7"/>
        <v>0</v>
      </c>
      <c r="BI42" s="97">
        <f t="shared" si="7"/>
        <v>0</v>
      </c>
      <c r="BJ42" s="77">
        <f t="shared" si="7"/>
        <v>0</v>
      </c>
      <c r="BK42" s="76">
        <f t="shared" si="7"/>
        <v>0</v>
      </c>
      <c r="BL42" s="97">
        <f t="shared" si="7"/>
        <v>0</v>
      </c>
      <c r="BM42" s="77">
        <f t="shared" si="7"/>
        <v>0</v>
      </c>
      <c r="BN42" s="76">
        <f t="shared" si="7"/>
        <v>0</v>
      </c>
      <c r="BO42" s="97">
        <f t="shared" si="7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0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/>
      <c r="BP45" s="88"/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BO46" si="8">D45</f>
        <v>0</v>
      </c>
      <c r="E46" s="77">
        <f t="shared" si="8"/>
        <v>0</v>
      </c>
      <c r="F46" s="78">
        <f t="shared" si="8"/>
        <v>0</v>
      </c>
      <c r="G46" s="84">
        <f t="shared" si="8"/>
        <v>0</v>
      </c>
      <c r="H46" s="77">
        <f t="shared" si="8"/>
        <v>0</v>
      </c>
      <c r="I46" s="78">
        <f t="shared" si="8"/>
        <v>0</v>
      </c>
      <c r="J46" s="97">
        <f t="shared" si="8"/>
        <v>0</v>
      </c>
      <c r="K46" s="77">
        <f t="shared" si="8"/>
        <v>0</v>
      </c>
      <c r="L46" s="76">
        <f t="shared" si="8"/>
        <v>0</v>
      </c>
      <c r="M46" s="97">
        <f t="shared" si="8"/>
        <v>0</v>
      </c>
      <c r="N46" s="77">
        <f t="shared" si="8"/>
        <v>0</v>
      </c>
      <c r="O46" s="76">
        <f t="shared" si="8"/>
        <v>0</v>
      </c>
      <c r="P46" s="97">
        <f t="shared" si="8"/>
        <v>0</v>
      </c>
      <c r="Q46" s="77">
        <f t="shared" si="8"/>
        <v>0</v>
      </c>
      <c r="R46" s="76">
        <f t="shared" si="8"/>
        <v>0</v>
      </c>
      <c r="S46" s="97">
        <f t="shared" si="8"/>
        <v>0</v>
      </c>
      <c r="T46" s="77">
        <f t="shared" si="8"/>
        <v>0</v>
      </c>
      <c r="U46" s="76">
        <f t="shared" si="8"/>
        <v>0</v>
      </c>
      <c r="V46" s="97">
        <f t="shared" si="8"/>
        <v>0</v>
      </c>
      <c r="W46" s="77">
        <f t="shared" si="8"/>
        <v>0</v>
      </c>
      <c r="X46" s="76">
        <f t="shared" si="8"/>
        <v>0</v>
      </c>
      <c r="Y46" s="97">
        <f t="shared" si="8"/>
        <v>0</v>
      </c>
      <c r="Z46" s="77">
        <f t="shared" si="8"/>
        <v>0</v>
      </c>
      <c r="AA46" s="76">
        <f t="shared" si="8"/>
        <v>0</v>
      </c>
      <c r="AB46" s="97">
        <f t="shared" si="8"/>
        <v>0</v>
      </c>
      <c r="AC46" s="77">
        <f t="shared" si="8"/>
        <v>0</v>
      </c>
      <c r="AD46" s="76">
        <f t="shared" si="8"/>
        <v>0</v>
      </c>
      <c r="AE46" s="97">
        <f t="shared" si="8"/>
        <v>0</v>
      </c>
      <c r="AF46" s="77">
        <f t="shared" si="8"/>
        <v>0</v>
      </c>
      <c r="AG46" s="76">
        <f t="shared" si="8"/>
        <v>0</v>
      </c>
      <c r="AH46" s="97">
        <f t="shared" si="8"/>
        <v>0</v>
      </c>
      <c r="AI46" s="77">
        <f t="shared" si="8"/>
        <v>0</v>
      </c>
      <c r="AJ46" s="76">
        <f t="shared" si="8"/>
        <v>0</v>
      </c>
      <c r="AK46" s="97">
        <f t="shared" si="8"/>
        <v>0</v>
      </c>
      <c r="AL46" s="77">
        <f t="shared" si="8"/>
        <v>0</v>
      </c>
      <c r="AM46" s="76">
        <f t="shared" si="8"/>
        <v>0</v>
      </c>
      <c r="AN46" s="97">
        <f t="shared" si="8"/>
        <v>0</v>
      </c>
      <c r="AO46" s="77">
        <f t="shared" si="8"/>
        <v>0</v>
      </c>
      <c r="AP46" s="76">
        <f t="shared" si="8"/>
        <v>0</v>
      </c>
      <c r="AQ46" s="97">
        <f t="shared" si="8"/>
        <v>0</v>
      </c>
      <c r="AR46" s="77">
        <f t="shared" si="8"/>
        <v>0</v>
      </c>
      <c r="AS46" s="76">
        <f t="shared" si="8"/>
        <v>0</v>
      </c>
      <c r="AT46" s="97">
        <f t="shared" si="8"/>
        <v>0</v>
      </c>
      <c r="AU46" s="77">
        <f t="shared" si="8"/>
        <v>0</v>
      </c>
      <c r="AV46" s="76">
        <f t="shared" si="8"/>
        <v>0</v>
      </c>
      <c r="AW46" s="97">
        <f t="shared" si="8"/>
        <v>0</v>
      </c>
      <c r="AX46" s="77">
        <f t="shared" si="8"/>
        <v>0</v>
      </c>
      <c r="AY46" s="94">
        <f t="shared" si="8"/>
        <v>0</v>
      </c>
      <c r="AZ46" s="98">
        <f t="shared" si="8"/>
        <v>0</v>
      </c>
      <c r="BA46" s="77">
        <f t="shared" si="8"/>
        <v>0</v>
      </c>
      <c r="BB46" s="94">
        <f t="shared" si="8"/>
        <v>0</v>
      </c>
      <c r="BC46" s="97">
        <f t="shared" si="8"/>
        <v>0</v>
      </c>
      <c r="BD46" s="77">
        <f t="shared" si="8"/>
        <v>0</v>
      </c>
      <c r="BE46" s="76">
        <f t="shared" si="8"/>
        <v>0</v>
      </c>
      <c r="BF46" s="97">
        <f t="shared" si="8"/>
        <v>0</v>
      </c>
      <c r="BG46" s="77">
        <f t="shared" si="8"/>
        <v>0</v>
      </c>
      <c r="BH46" s="76">
        <f t="shared" si="8"/>
        <v>0</v>
      </c>
      <c r="BI46" s="98">
        <f t="shared" si="8"/>
        <v>0</v>
      </c>
      <c r="BJ46" s="77">
        <f t="shared" si="8"/>
        <v>0</v>
      </c>
      <c r="BK46" s="94">
        <f t="shared" si="8"/>
        <v>0</v>
      </c>
      <c r="BL46" s="98">
        <f t="shared" si="8"/>
        <v>0</v>
      </c>
      <c r="BM46" s="77">
        <f t="shared" si="8"/>
        <v>0</v>
      </c>
      <c r="BN46" s="94">
        <f t="shared" si="8"/>
        <v>0</v>
      </c>
      <c r="BO46" s="98">
        <f t="shared" si="8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/>
      <c r="BS49" s="88"/>
      <c r="BT49" s="100"/>
      <c r="BU49" s="75"/>
      <c r="BV49" s="84">
        <f t="shared" ref="BV49:BX50" si="9">D49+G49+J49+M49+P49+S49+V49+Y49+AB49+AE49+AH49+AK49+AN49+AQ49+AT49+AW49+AZ49+BC49+BF49+BI49+BL49+BO49+BR49</f>
        <v>0</v>
      </c>
      <c r="BW49" s="76">
        <f t="shared" si="9"/>
        <v>0</v>
      </c>
      <c r="BX49" s="78">
        <f t="shared" si="9"/>
        <v>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/>
      <c r="BS50" s="88"/>
      <c r="BT50" s="100"/>
      <c r="BU50" s="75"/>
      <c r="BV50" s="84">
        <f t="shared" si="9"/>
        <v>0</v>
      </c>
      <c r="BW50" s="76">
        <f t="shared" si="9"/>
        <v>0</v>
      </c>
      <c r="BX50" s="78">
        <f t="shared" si="9"/>
        <v>0</v>
      </c>
    </row>
    <row r="51" spans="1:76" x14ac:dyDescent="0.25">
      <c r="B51" s="68">
        <v>700</v>
      </c>
      <c r="C51" s="26" t="s">
        <v>125</v>
      </c>
      <c r="D51" s="84">
        <f t="shared" ref="D51:BO51" si="10">D49+D50</f>
        <v>0</v>
      </c>
      <c r="E51" s="77">
        <f t="shared" si="10"/>
        <v>0</v>
      </c>
      <c r="F51" s="78">
        <f t="shared" si="10"/>
        <v>0</v>
      </c>
      <c r="G51" s="84">
        <f t="shared" si="10"/>
        <v>0</v>
      </c>
      <c r="H51" s="77">
        <f t="shared" si="10"/>
        <v>0</v>
      </c>
      <c r="I51" s="78">
        <f t="shared" si="10"/>
        <v>0</v>
      </c>
      <c r="J51" s="97">
        <f t="shared" si="10"/>
        <v>0</v>
      </c>
      <c r="K51" s="77">
        <f t="shared" si="10"/>
        <v>0</v>
      </c>
      <c r="L51" s="76">
        <f t="shared" si="10"/>
        <v>0</v>
      </c>
      <c r="M51" s="97">
        <f t="shared" si="10"/>
        <v>0</v>
      </c>
      <c r="N51" s="77">
        <f t="shared" si="10"/>
        <v>0</v>
      </c>
      <c r="O51" s="76">
        <f t="shared" si="10"/>
        <v>0</v>
      </c>
      <c r="P51" s="97">
        <f t="shared" si="10"/>
        <v>0</v>
      </c>
      <c r="Q51" s="77">
        <f t="shared" si="10"/>
        <v>0</v>
      </c>
      <c r="R51" s="76">
        <f t="shared" si="10"/>
        <v>0</v>
      </c>
      <c r="S51" s="97">
        <f t="shared" si="10"/>
        <v>0</v>
      </c>
      <c r="T51" s="77">
        <f t="shared" si="10"/>
        <v>0</v>
      </c>
      <c r="U51" s="76">
        <f t="shared" si="10"/>
        <v>0</v>
      </c>
      <c r="V51" s="97">
        <f t="shared" si="10"/>
        <v>0</v>
      </c>
      <c r="W51" s="77">
        <f t="shared" si="10"/>
        <v>0</v>
      </c>
      <c r="X51" s="76">
        <f t="shared" si="10"/>
        <v>0</v>
      </c>
      <c r="Y51" s="97">
        <f t="shared" si="10"/>
        <v>0</v>
      </c>
      <c r="Z51" s="77">
        <f t="shared" si="10"/>
        <v>0</v>
      </c>
      <c r="AA51" s="76">
        <f t="shared" si="10"/>
        <v>0</v>
      </c>
      <c r="AB51" s="97">
        <f t="shared" si="10"/>
        <v>0</v>
      </c>
      <c r="AC51" s="77">
        <f t="shared" si="10"/>
        <v>0</v>
      </c>
      <c r="AD51" s="76">
        <f t="shared" si="10"/>
        <v>0</v>
      </c>
      <c r="AE51" s="97">
        <f t="shared" si="10"/>
        <v>0</v>
      </c>
      <c r="AF51" s="77">
        <f t="shared" si="10"/>
        <v>0</v>
      </c>
      <c r="AG51" s="76">
        <f t="shared" si="10"/>
        <v>0</v>
      </c>
      <c r="AH51" s="97">
        <f t="shared" si="10"/>
        <v>0</v>
      </c>
      <c r="AI51" s="77">
        <f t="shared" si="10"/>
        <v>0</v>
      </c>
      <c r="AJ51" s="76">
        <f t="shared" si="10"/>
        <v>0</v>
      </c>
      <c r="AK51" s="97">
        <f t="shared" si="10"/>
        <v>0</v>
      </c>
      <c r="AL51" s="77">
        <f t="shared" si="10"/>
        <v>0</v>
      </c>
      <c r="AM51" s="76">
        <f t="shared" si="10"/>
        <v>0</v>
      </c>
      <c r="AN51" s="97">
        <f t="shared" si="10"/>
        <v>0</v>
      </c>
      <c r="AO51" s="77">
        <f t="shared" si="10"/>
        <v>0</v>
      </c>
      <c r="AP51" s="76">
        <f t="shared" si="10"/>
        <v>0</v>
      </c>
      <c r="AQ51" s="97">
        <f t="shared" si="10"/>
        <v>0</v>
      </c>
      <c r="AR51" s="77">
        <f t="shared" si="10"/>
        <v>0</v>
      </c>
      <c r="AS51" s="76">
        <f t="shared" si="10"/>
        <v>0</v>
      </c>
      <c r="AT51" s="97">
        <f t="shared" si="10"/>
        <v>0</v>
      </c>
      <c r="AU51" s="77">
        <f t="shared" si="10"/>
        <v>0</v>
      </c>
      <c r="AV51" s="76">
        <f t="shared" si="10"/>
        <v>0</v>
      </c>
      <c r="AW51" s="97">
        <f t="shared" si="10"/>
        <v>0</v>
      </c>
      <c r="AX51" s="77">
        <f t="shared" si="10"/>
        <v>0</v>
      </c>
      <c r="AY51" s="76">
        <f t="shared" si="10"/>
        <v>0</v>
      </c>
      <c r="AZ51" s="97">
        <f t="shared" si="10"/>
        <v>0</v>
      </c>
      <c r="BA51" s="77">
        <f t="shared" si="10"/>
        <v>0</v>
      </c>
      <c r="BB51" s="76">
        <f t="shared" si="10"/>
        <v>0</v>
      </c>
      <c r="BC51" s="97">
        <f t="shared" si="10"/>
        <v>0</v>
      </c>
      <c r="BD51" s="77">
        <f t="shared" si="10"/>
        <v>0</v>
      </c>
      <c r="BE51" s="76">
        <f t="shared" si="10"/>
        <v>0</v>
      </c>
      <c r="BF51" s="97">
        <f t="shared" si="10"/>
        <v>0</v>
      </c>
      <c r="BG51" s="77">
        <f t="shared" si="10"/>
        <v>0</v>
      </c>
      <c r="BH51" s="76">
        <f t="shared" si="10"/>
        <v>0</v>
      </c>
      <c r="BI51" s="97">
        <f t="shared" si="10"/>
        <v>0</v>
      </c>
      <c r="BJ51" s="77">
        <f t="shared" si="10"/>
        <v>0</v>
      </c>
      <c r="BK51" s="76">
        <f t="shared" si="10"/>
        <v>0</v>
      </c>
      <c r="BL51" s="97">
        <f t="shared" si="10"/>
        <v>0</v>
      </c>
      <c r="BM51" s="77">
        <f t="shared" si="10"/>
        <v>0</v>
      </c>
      <c r="BN51" s="76">
        <f t="shared" si="10"/>
        <v>0</v>
      </c>
      <c r="BO51" s="97">
        <f t="shared" si="10"/>
        <v>0</v>
      </c>
      <c r="BP51" s="77">
        <f>BP49+BP50</f>
        <v>0</v>
      </c>
      <c r="BQ51" s="76">
        <f>BQ49+BQ50</f>
        <v>0</v>
      </c>
      <c r="BR51" s="97">
        <f>BR49+BR50</f>
        <v>0</v>
      </c>
      <c r="BS51" s="77">
        <f>BS49+BS50</f>
        <v>0</v>
      </c>
      <c r="BT51" s="76">
        <f>BT49+BT50</f>
        <v>0</v>
      </c>
      <c r="BU51" s="84"/>
      <c r="BV51" s="84">
        <f>BV49+BV50</f>
        <v>0</v>
      </c>
      <c r="BW51" s="76">
        <f>BW49+BW50</f>
        <v>0</v>
      </c>
      <c r="BX51" s="94">
        <f>BX49+BX50</f>
        <v>0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BO53" si="11">D20+D28+D35+D42+D46+D51</f>
        <v>0</v>
      </c>
      <c r="E53" s="85">
        <f t="shared" si="11"/>
        <v>0</v>
      </c>
      <c r="F53" s="85">
        <f t="shared" si="11"/>
        <v>0</v>
      </c>
      <c r="G53" s="85">
        <f t="shared" si="11"/>
        <v>0</v>
      </c>
      <c r="H53" s="85">
        <f t="shared" si="11"/>
        <v>0</v>
      </c>
      <c r="I53" s="85">
        <f t="shared" si="11"/>
        <v>0</v>
      </c>
      <c r="J53" s="85">
        <f t="shared" si="11"/>
        <v>0</v>
      </c>
      <c r="K53" s="85">
        <f t="shared" si="11"/>
        <v>0</v>
      </c>
      <c r="L53" s="85">
        <f t="shared" si="11"/>
        <v>0</v>
      </c>
      <c r="M53" s="85">
        <f t="shared" si="11"/>
        <v>0</v>
      </c>
      <c r="N53" s="85">
        <f t="shared" si="11"/>
        <v>0</v>
      </c>
      <c r="O53" s="85">
        <f t="shared" si="11"/>
        <v>0</v>
      </c>
      <c r="P53" s="85">
        <f t="shared" si="11"/>
        <v>0</v>
      </c>
      <c r="Q53" s="85">
        <f t="shared" si="11"/>
        <v>0</v>
      </c>
      <c r="R53" s="85">
        <f t="shared" si="11"/>
        <v>0</v>
      </c>
      <c r="S53" s="85">
        <f t="shared" si="11"/>
        <v>0</v>
      </c>
      <c r="T53" s="85">
        <f t="shared" si="11"/>
        <v>0</v>
      </c>
      <c r="U53" s="85">
        <f t="shared" si="11"/>
        <v>0</v>
      </c>
      <c r="V53" s="85">
        <f t="shared" si="11"/>
        <v>0</v>
      </c>
      <c r="W53" s="85">
        <f t="shared" si="11"/>
        <v>0</v>
      </c>
      <c r="X53" s="85">
        <f t="shared" si="11"/>
        <v>0</v>
      </c>
      <c r="Y53" s="85">
        <f t="shared" si="11"/>
        <v>0</v>
      </c>
      <c r="Z53" s="85">
        <f t="shared" si="11"/>
        <v>0</v>
      </c>
      <c r="AA53" s="85">
        <f t="shared" si="11"/>
        <v>0</v>
      </c>
      <c r="AB53" s="85">
        <f t="shared" si="11"/>
        <v>0</v>
      </c>
      <c r="AC53" s="85">
        <f t="shared" si="11"/>
        <v>0</v>
      </c>
      <c r="AD53" s="85">
        <f t="shared" si="11"/>
        <v>0</v>
      </c>
      <c r="AE53" s="85">
        <f t="shared" si="11"/>
        <v>0</v>
      </c>
      <c r="AF53" s="85">
        <f t="shared" si="11"/>
        <v>0</v>
      </c>
      <c r="AG53" s="85">
        <f t="shared" si="11"/>
        <v>0</v>
      </c>
      <c r="AH53" s="85">
        <f t="shared" si="11"/>
        <v>0</v>
      </c>
      <c r="AI53" s="85">
        <f t="shared" si="11"/>
        <v>0</v>
      </c>
      <c r="AJ53" s="85">
        <f t="shared" si="11"/>
        <v>0</v>
      </c>
      <c r="AK53" s="85">
        <f t="shared" si="11"/>
        <v>0</v>
      </c>
      <c r="AL53" s="85">
        <f t="shared" si="11"/>
        <v>0</v>
      </c>
      <c r="AM53" s="85">
        <f t="shared" si="11"/>
        <v>0</v>
      </c>
      <c r="AN53" s="85">
        <f t="shared" si="11"/>
        <v>0</v>
      </c>
      <c r="AO53" s="85">
        <f t="shared" si="11"/>
        <v>0</v>
      </c>
      <c r="AP53" s="85">
        <f t="shared" si="11"/>
        <v>0</v>
      </c>
      <c r="AQ53" s="85">
        <f t="shared" si="11"/>
        <v>0</v>
      </c>
      <c r="AR53" s="85">
        <f t="shared" si="11"/>
        <v>0</v>
      </c>
      <c r="AS53" s="85">
        <f t="shared" si="11"/>
        <v>0</v>
      </c>
      <c r="AT53" s="85">
        <f t="shared" si="11"/>
        <v>0</v>
      </c>
      <c r="AU53" s="85">
        <f t="shared" si="11"/>
        <v>0</v>
      </c>
      <c r="AV53" s="85">
        <f t="shared" si="11"/>
        <v>0</v>
      </c>
      <c r="AW53" s="85">
        <f t="shared" si="11"/>
        <v>0</v>
      </c>
      <c r="AX53" s="85">
        <f t="shared" si="11"/>
        <v>0</v>
      </c>
      <c r="AY53" s="85">
        <f t="shared" si="11"/>
        <v>0</v>
      </c>
      <c r="AZ53" s="85">
        <f t="shared" si="11"/>
        <v>0</v>
      </c>
      <c r="BA53" s="85">
        <f t="shared" si="11"/>
        <v>0</v>
      </c>
      <c r="BB53" s="85">
        <f t="shared" si="11"/>
        <v>0</v>
      </c>
      <c r="BC53" s="85">
        <f t="shared" si="11"/>
        <v>0</v>
      </c>
      <c r="BD53" s="85">
        <f t="shared" si="11"/>
        <v>0</v>
      </c>
      <c r="BE53" s="85">
        <f t="shared" si="11"/>
        <v>0</v>
      </c>
      <c r="BF53" s="85">
        <f t="shared" si="11"/>
        <v>0</v>
      </c>
      <c r="BG53" s="85">
        <f t="shared" si="11"/>
        <v>0</v>
      </c>
      <c r="BH53" s="85">
        <f t="shared" si="11"/>
        <v>0</v>
      </c>
      <c r="BI53" s="85">
        <f t="shared" si="11"/>
        <v>0</v>
      </c>
      <c r="BJ53" s="85">
        <f t="shared" si="11"/>
        <v>0</v>
      </c>
      <c r="BK53" s="85">
        <f t="shared" si="11"/>
        <v>0</v>
      </c>
      <c r="BL53" s="85">
        <f t="shared" si="11"/>
        <v>0</v>
      </c>
      <c r="BM53" s="85">
        <f t="shared" si="11"/>
        <v>0</v>
      </c>
      <c r="BN53" s="85">
        <f t="shared" si="11"/>
        <v>0</v>
      </c>
      <c r="BO53" s="85">
        <f t="shared" si="11"/>
        <v>0</v>
      </c>
      <c r="BP53" s="85">
        <f>BP20+BP28+BP35+BP42+BP46+BP51</f>
        <v>0</v>
      </c>
      <c r="BQ53" s="85">
        <f>BQ20+BQ28+BQ35+BQ42+BQ46+BQ51</f>
        <v>0</v>
      </c>
      <c r="BR53" s="85">
        <f>BR20+BR28+BR35+BR42+BR46+BR51</f>
        <v>0</v>
      </c>
      <c r="BS53" s="85">
        <f>BS20+BS28+BS35+BS42+BS46+BS51</f>
        <v>0</v>
      </c>
      <c r="BT53" s="85">
        <f>BT20+BT28+BT35+BT42+BT46+BT51</f>
        <v>0</v>
      </c>
      <c r="BU53" s="85">
        <f>BU8</f>
        <v>0</v>
      </c>
      <c r="BV53" s="101">
        <f>BV8+BV20+BV28+BV35+BV42+BV46+BV51</f>
        <v>0</v>
      </c>
      <c r="BW53" s="86">
        <f>BW20+BW28+BW35+BW42+BW46+BW51</f>
        <v>0</v>
      </c>
      <c r="BX53" s="86">
        <f>BX20+BX28+BX35+BX42+BX46+BX51</f>
        <v>0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D5:F5"/>
    <mergeCell ref="G5:I5"/>
    <mergeCell ref="J5:L5"/>
    <mergeCell ref="M5:O5"/>
    <mergeCell ref="P5:R5"/>
    <mergeCell ref="S5:U5"/>
    <mergeCell ref="BI4:BK4"/>
    <mergeCell ref="BL4:BN4"/>
    <mergeCell ref="BO4:BQ4"/>
    <mergeCell ref="BR4:BT4"/>
    <mergeCell ref="BU4:BU5"/>
    <mergeCell ref="BV4:BX5"/>
    <mergeCell ref="AQ4:AS4"/>
    <mergeCell ref="AT4:AV4"/>
    <mergeCell ref="AW4:AY4"/>
    <mergeCell ref="AZ4:BB4"/>
    <mergeCell ref="BC4:BE4"/>
    <mergeCell ref="BF4:BH4"/>
    <mergeCell ref="Y4:AA4"/>
    <mergeCell ref="AB4:AD4"/>
    <mergeCell ref="AE4:AG4"/>
    <mergeCell ref="AH4:AJ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9B770-9C90-4B6A-86E5-65DE51EC71A9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/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/>
      <c r="E10" s="88"/>
      <c r="F10" s="89"/>
      <c r="G10" s="87"/>
      <c r="H10" s="88"/>
      <c r="I10" s="89"/>
      <c r="J10" s="96"/>
      <c r="K10" s="88"/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/>
      <c r="AL10" s="88"/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X19" si="0">D10+G10+J10+M10+P10+S10+V10+Y10+AB10+AE10+AH10+AK10+AN10+AQ10+AT10+AW10+AZ10+BC10+BF10+BI10+BL10+BO10+BR10</f>
        <v>0</v>
      </c>
      <c r="BW10" s="76">
        <f t="shared" si="0"/>
        <v>0</v>
      </c>
      <c r="BX10" s="78">
        <f t="shared" si="0"/>
        <v>0</v>
      </c>
    </row>
    <row r="11" spans="1:76" x14ac:dyDescent="0.25">
      <c r="B11" s="13">
        <v>102</v>
      </c>
      <c r="C11" s="25" t="s">
        <v>92</v>
      </c>
      <c r="D11" s="87"/>
      <c r="E11" s="88"/>
      <c r="F11" s="89"/>
      <c r="G11" s="87"/>
      <c r="H11" s="88"/>
      <c r="I11" s="89"/>
      <c r="J11" s="96"/>
      <c r="K11" s="88"/>
      <c r="L11" s="100"/>
      <c r="M11" s="90"/>
      <c r="N11" s="88"/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/>
      <c r="AI11" s="88"/>
      <c r="AJ11" s="89"/>
      <c r="AK11" s="90"/>
      <c r="AL11" s="88"/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0</v>
      </c>
      <c r="BW11" s="76">
        <f t="shared" si="0"/>
        <v>0</v>
      </c>
      <c r="BX11" s="78">
        <f t="shared" si="0"/>
        <v>0</v>
      </c>
    </row>
    <row r="12" spans="1:76" x14ac:dyDescent="0.25">
      <c r="B12" s="13">
        <v>103</v>
      </c>
      <c r="C12" s="25" t="s">
        <v>93</v>
      </c>
      <c r="D12" s="87"/>
      <c r="E12" s="88"/>
      <c r="F12" s="89"/>
      <c r="G12" s="87"/>
      <c r="H12" s="88"/>
      <c r="I12" s="89"/>
      <c r="J12" s="96"/>
      <c r="K12" s="88"/>
      <c r="L12" s="100"/>
      <c r="M12" s="90"/>
      <c r="N12" s="88"/>
      <c r="O12" s="89"/>
      <c r="P12" s="90"/>
      <c r="Q12" s="88"/>
      <c r="R12" s="89"/>
      <c r="S12" s="90"/>
      <c r="T12" s="88"/>
      <c r="U12" s="89"/>
      <c r="V12" s="90"/>
      <c r="W12" s="88"/>
      <c r="X12" s="89"/>
      <c r="Y12" s="90"/>
      <c r="Z12" s="88"/>
      <c r="AA12" s="89"/>
      <c r="AB12" s="90"/>
      <c r="AC12" s="88"/>
      <c r="AD12" s="89"/>
      <c r="AE12" s="90"/>
      <c r="AF12" s="88"/>
      <c r="AG12" s="89"/>
      <c r="AH12" s="90"/>
      <c r="AI12" s="88"/>
      <c r="AJ12" s="89"/>
      <c r="AK12" s="90"/>
      <c r="AL12" s="88"/>
      <c r="AM12" s="89"/>
      <c r="AN12" s="90"/>
      <c r="AO12" s="88"/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0</v>
      </c>
      <c r="BW12" s="76">
        <f t="shared" si="0"/>
        <v>0</v>
      </c>
      <c r="BX12" s="78">
        <f t="shared" si="0"/>
        <v>0</v>
      </c>
    </row>
    <row r="13" spans="1:76" x14ac:dyDescent="0.25">
      <c r="B13" s="13">
        <v>104</v>
      </c>
      <c r="C13" s="25" t="s">
        <v>19</v>
      </c>
      <c r="D13" s="87"/>
      <c r="E13" s="88"/>
      <c r="F13" s="89"/>
      <c r="G13" s="87"/>
      <c r="H13" s="88"/>
      <c r="I13" s="89"/>
      <c r="J13" s="96"/>
      <c r="K13" s="88"/>
      <c r="L13" s="100"/>
      <c r="M13" s="90"/>
      <c r="N13" s="88"/>
      <c r="O13" s="89"/>
      <c r="P13" s="90"/>
      <c r="Q13" s="88"/>
      <c r="R13" s="89"/>
      <c r="S13" s="90"/>
      <c r="T13" s="88"/>
      <c r="U13" s="89"/>
      <c r="V13" s="90"/>
      <c r="W13" s="88"/>
      <c r="X13" s="89"/>
      <c r="Y13" s="90"/>
      <c r="Z13" s="88"/>
      <c r="AA13" s="89"/>
      <c r="AB13" s="90"/>
      <c r="AC13" s="88"/>
      <c r="AD13" s="89"/>
      <c r="AE13" s="90"/>
      <c r="AF13" s="88"/>
      <c r="AG13" s="89"/>
      <c r="AH13" s="90"/>
      <c r="AI13" s="88"/>
      <c r="AJ13" s="89"/>
      <c r="AK13" s="90"/>
      <c r="AL13" s="88"/>
      <c r="AM13" s="89"/>
      <c r="AN13" s="90"/>
      <c r="AO13" s="88"/>
      <c r="AP13" s="89"/>
      <c r="AQ13" s="90"/>
      <c r="AR13" s="88"/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0</v>
      </c>
      <c r="BW13" s="76">
        <f t="shared" si="0"/>
        <v>0</v>
      </c>
      <c r="BX13" s="78">
        <f t="shared" si="0"/>
        <v>0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0"/>
        <v>0</v>
      </c>
      <c r="BX14" s="78">
        <f t="shared" si="0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0"/>
        <v>0</v>
      </c>
      <c r="BX15" s="78">
        <f t="shared" si="0"/>
        <v>0</v>
      </c>
    </row>
    <row r="16" spans="1:76" x14ac:dyDescent="0.25">
      <c r="B16" s="13">
        <v>107</v>
      </c>
      <c r="C16" s="25" t="s">
        <v>95</v>
      </c>
      <c r="D16" s="87"/>
      <c r="E16" s="88"/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/>
      <c r="AF16" s="88"/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/>
      <c r="BP16" s="88"/>
      <c r="BQ16" s="89"/>
      <c r="BR16" s="96"/>
      <c r="BS16" s="88"/>
      <c r="BT16" s="100"/>
      <c r="BU16" s="75"/>
      <c r="BV16" s="84">
        <f t="shared" si="0"/>
        <v>0</v>
      </c>
      <c r="BW16" s="76">
        <f t="shared" si="0"/>
        <v>0</v>
      </c>
      <c r="BX16" s="78">
        <f t="shared" si="0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0"/>
        <v>0</v>
      </c>
      <c r="BX17" s="78">
        <f t="shared" si="0"/>
        <v>0</v>
      </c>
    </row>
    <row r="18" spans="2:76" x14ac:dyDescent="0.25">
      <c r="B18" s="13">
        <v>109</v>
      </c>
      <c r="C18" s="25" t="s">
        <v>97</v>
      </c>
      <c r="D18" s="87"/>
      <c r="E18" s="88"/>
      <c r="F18" s="89"/>
      <c r="G18" s="87"/>
      <c r="H18" s="88"/>
      <c r="I18" s="89"/>
      <c r="J18" s="96"/>
      <c r="K18" s="88"/>
      <c r="L18" s="100"/>
      <c r="M18" s="96"/>
      <c r="N18" s="88"/>
      <c r="O18" s="100"/>
      <c r="P18" s="96"/>
      <c r="Q18" s="88"/>
      <c r="R18" s="100"/>
      <c r="S18" s="96"/>
      <c r="T18" s="88"/>
      <c r="U18" s="100"/>
      <c r="V18" s="96"/>
      <c r="W18" s="88"/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/>
      <c r="AL18" s="88"/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0</v>
      </c>
      <c r="BW18" s="76">
        <f t="shared" si="0"/>
        <v>0</v>
      </c>
      <c r="BX18" s="78">
        <f t="shared" si="0"/>
        <v>0</v>
      </c>
    </row>
    <row r="19" spans="2:76" x14ac:dyDescent="0.25">
      <c r="B19" s="13">
        <v>110</v>
      </c>
      <c r="C19" s="25" t="s">
        <v>98</v>
      </c>
      <c r="D19" s="87"/>
      <c r="E19" s="88"/>
      <c r="F19" s="89"/>
      <c r="G19" s="87"/>
      <c r="H19" s="88"/>
      <c r="I19" s="89"/>
      <c r="J19" s="96"/>
      <c r="K19" s="88"/>
      <c r="L19" s="100"/>
      <c r="M19" s="96"/>
      <c r="N19" s="88"/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/>
      <c r="AC19" s="88"/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/>
      <c r="BJ19" s="88"/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0</v>
      </c>
      <c r="BW19" s="76">
        <f t="shared" si="0"/>
        <v>0</v>
      </c>
      <c r="BX19" s="78">
        <f t="shared" si="0"/>
        <v>0</v>
      </c>
    </row>
    <row r="20" spans="2:76" x14ac:dyDescent="0.25">
      <c r="B20" s="68">
        <v>100</v>
      </c>
      <c r="C20" s="26" t="s">
        <v>100</v>
      </c>
      <c r="D20" s="84">
        <f t="shared" ref="D20:BT20" si="1">D10+D11+D12+D13+D14+D15+D16+D17+D18+D19</f>
        <v>0</v>
      </c>
      <c r="E20" s="77">
        <f t="shared" si="1"/>
        <v>0</v>
      </c>
      <c r="F20" s="78">
        <f t="shared" si="1"/>
        <v>0</v>
      </c>
      <c r="G20" s="84">
        <f t="shared" si="1"/>
        <v>0</v>
      </c>
      <c r="H20" s="77">
        <f t="shared" si="1"/>
        <v>0</v>
      </c>
      <c r="I20" s="78">
        <f t="shared" si="1"/>
        <v>0</v>
      </c>
      <c r="J20" s="97">
        <f t="shared" si="1"/>
        <v>0</v>
      </c>
      <c r="K20" s="77">
        <f t="shared" si="1"/>
        <v>0</v>
      </c>
      <c r="L20" s="76">
        <f t="shared" si="1"/>
        <v>0</v>
      </c>
      <c r="M20" s="97">
        <f t="shared" si="1"/>
        <v>0</v>
      </c>
      <c r="N20" s="77">
        <f t="shared" si="1"/>
        <v>0</v>
      </c>
      <c r="O20" s="76">
        <f t="shared" si="1"/>
        <v>0</v>
      </c>
      <c r="P20" s="97">
        <f t="shared" si="1"/>
        <v>0</v>
      </c>
      <c r="Q20" s="77">
        <f t="shared" si="1"/>
        <v>0</v>
      </c>
      <c r="R20" s="76">
        <f t="shared" si="1"/>
        <v>0</v>
      </c>
      <c r="S20" s="97">
        <f t="shared" si="1"/>
        <v>0</v>
      </c>
      <c r="T20" s="77">
        <f t="shared" si="1"/>
        <v>0</v>
      </c>
      <c r="U20" s="76">
        <f t="shared" si="1"/>
        <v>0</v>
      </c>
      <c r="V20" s="97">
        <f t="shared" si="1"/>
        <v>0</v>
      </c>
      <c r="W20" s="77">
        <f t="shared" si="1"/>
        <v>0</v>
      </c>
      <c r="X20" s="76">
        <f t="shared" si="1"/>
        <v>0</v>
      </c>
      <c r="Y20" s="97">
        <f t="shared" si="1"/>
        <v>0</v>
      </c>
      <c r="Z20" s="77">
        <f t="shared" si="1"/>
        <v>0</v>
      </c>
      <c r="AA20" s="76">
        <f t="shared" si="1"/>
        <v>0</v>
      </c>
      <c r="AB20" s="97">
        <f t="shared" si="1"/>
        <v>0</v>
      </c>
      <c r="AC20" s="77">
        <f t="shared" si="1"/>
        <v>0</v>
      </c>
      <c r="AD20" s="76">
        <f t="shared" si="1"/>
        <v>0</v>
      </c>
      <c r="AE20" s="97">
        <f t="shared" si="1"/>
        <v>0</v>
      </c>
      <c r="AF20" s="77">
        <f t="shared" si="1"/>
        <v>0</v>
      </c>
      <c r="AG20" s="76">
        <f t="shared" si="1"/>
        <v>0</v>
      </c>
      <c r="AH20" s="97">
        <f t="shared" si="1"/>
        <v>0</v>
      </c>
      <c r="AI20" s="77">
        <f t="shared" si="1"/>
        <v>0</v>
      </c>
      <c r="AJ20" s="76">
        <f t="shared" si="1"/>
        <v>0</v>
      </c>
      <c r="AK20" s="97">
        <f t="shared" si="1"/>
        <v>0</v>
      </c>
      <c r="AL20" s="77">
        <f t="shared" si="1"/>
        <v>0</v>
      </c>
      <c r="AM20" s="76">
        <f t="shared" si="1"/>
        <v>0</v>
      </c>
      <c r="AN20" s="97">
        <f t="shared" si="1"/>
        <v>0</v>
      </c>
      <c r="AO20" s="77">
        <f t="shared" si="1"/>
        <v>0</v>
      </c>
      <c r="AP20" s="76">
        <f t="shared" si="1"/>
        <v>0</v>
      </c>
      <c r="AQ20" s="97">
        <f t="shared" si="1"/>
        <v>0</v>
      </c>
      <c r="AR20" s="77">
        <f t="shared" si="1"/>
        <v>0</v>
      </c>
      <c r="AS20" s="76">
        <f t="shared" si="1"/>
        <v>0</v>
      </c>
      <c r="AT20" s="97">
        <f t="shared" si="1"/>
        <v>0</v>
      </c>
      <c r="AU20" s="77">
        <f t="shared" si="1"/>
        <v>0</v>
      </c>
      <c r="AV20" s="76">
        <f t="shared" si="1"/>
        <v>0</v>
      </c>
      <c r="AW20" s="97">
        <f t="shared" si="1"/>
        <v>0</v>
      </c>
      <c r="AX20" s="77">
        <f t="shared" si="1"/>
        <v>0</v>
      </c>
      <c r="AY20" s="76">
        <f t="shared" si="1"/>
        <v>0</v>
      </c>
      <c r="AZ20" s="97">
        <f t="shared" si="1"/>
        <v>0</v>
      </c>
      <c r="BA20" s="77">
        <f t="shared" si="1"/>
        <v>0</v>
      </c>
      <c r="BB20" s="76">
        <f t="shared" si="1"/>
        <v>0</v>
      </c>
      <c r="BC20" s="97">
        <f t="shared" si="1"/>
        <v>0</v>
      </c>
      <c r="BD20" s="77">
        <f t="shared" si="1"/>
        <v>0</v>
      </c>
      <c r="BE20" s="76">
        <f t="shared" si="1"/>
        <v>0</v>
      </c>
      <c r="BF20" s="97">
        <f t="shared" si="1"/>
        <v>0</v>
      </c>
      <c r="BG20" s="77">
        <f t="shared" si="1"/>
        <v>0</v>
      </c>
      <c r="BH20" s="76">
        <f t="shared" si="1"/>
        <v>0</v>
      </c>
      <c r="BI20" s="97">
        <f t="shared" si="1"/>
        <v>0</v>
      </c>
      <c r="BJ20" s="77">
        <f t="shared" si="1"/>
        <v>0</v>
      </c>
      <c r="BK20" s="76">
        <f t="shared" si="1"/>
        <v>0</v>
      </c>
      <c r="BL20" s="97">
        <f t="shared" si="1"/>
        <v>0</v>
      </c>
      <c r="BM20" s="77">
        <f t="shared" si="1"/>
        <v>0</v>
      </c>
      <c r="BN20" s="76">
        <f t="shared" si="1"/>
        <v>0</v>
      </c>
      <c r="BO20" s="97">
        <f t="shared" si="1"/>
        <v>0</v>
      </c>
      <c r="BP20" s="77">
        <f t="shared" si="1"/>
        <v>0</v>
      </c>
      <c r="BQ20" s="76">
        <f t="shared" si="1"/>
        <v>0</v>
      </c>
      <c r="BR20" s="97">
        <f t="shared" si="1"/>
        <v>0</v>
      </c>
      <c r="BS20" s="77">
        <f t="shared" si="1"/>
        <v>0</v>
      </c>
      <c r="BT20" s="76">
        <f t="shared" si="1"/>
        <v>0</v>
      </c>
      <c r="BU20" s="97"/>
      <c r="BV20" s="84">
        <f>BV10+BV11+BV12+BV13+BV14+BV15+BV16+BV17+BV18+BV19</f>
        <v>0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2">D23+G23+J23+M23+P23+S23+V23+Y23+AB23+AE23+AH23+AK23+AN23+AQ23+AT23+AW23+AZ23+BC23+BF23+BI23+BL23+BO23+BR23</f>
        <v>0</v>
      </c>
      <c r="BW23" s="76">
        <f t="shared" si="2"/>
        <v>0</v>
      </c>
      <c r="BX23" s="78">
        <f t="shared" si="2"/>
        <v>0</v>
      </c>
    </row>
    <row r="24" spans="2:76" x14ac:dyDescent="0.25">
      <c r="B24" s="13">
        <v>202</v>
      </c>
      <c r="C24" s="25" t="s">
        <v>104</v>
      </c>
      <c r="D24" s="87"/>
      <c r="E24" s="88"/>
      <c r="F24" s="89"/>
      <c r="G24" s="87"/>
      <c r="H24" s="88"/>
      <c r="I24" s="89"/>
      <c r="J24" s="96"/>
      <c r="K24" s="88"/>
      <c r="L24" s="100"/>
      <c r="M24" s="96"/>
      <c r="N24" s="88"/>
      <c r="O24" s="100"/>
      <c r="P24" s="96"/>
      <c r="Q24" s="88"/>
      <c r="R24" s="100"/>
      <c r="S24" s="96"/>
      <c r="T24" s="88"/>
      <c r="U24" s="100"/>
      <c r="V24" s="96"/>
      <c r="W24" s="88"/>
      <c r="X24" s="100"/>
      <c r="Y24" s="96"/>
      <c r="Z24" s="88"/>
      <c r="AA24" s="100"/>
      <c r="AB24" s="96"/>
      <c r="AC24" s="88"/>
      <c r="AD24" s="100"/>
      <c r="AE24" s="96"/>
      <c r="AF24" s="88"/>
      <c r="AG24" s="100"/>
      <c r="AH24" s="96"/>
      <c r="AI24" s="88"/>
      <c r="AJ24" s="100"/>
      <c r="AK24" s="96"/>
      <c r="AL24" s="88"/>
      <c r="AM24" s="100"/>
      <c r="AN24" s="96"/>
      <c r="AO24" s="88"/>
      <c r="AP24" s="100"/>
      <c r="AQ24" s="96"/>
      <c r="AR24" s="88"/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2"/>
        <v>0</v>
      </c>
      <c r="BW24" s="76">
        <f t="shared" si="2"/>
        <v>0</v>
      </c>
      <c r="BX24" s="78">
        <f t="shared" si="2"/>
        <v>0</v>
      </c>
    </row>
    <row r="25" spans="2:76" x14ac:dyDescent="0.25">
      <c r="B25" s="13">
        <v>203</v>
      </c>
      <c r="C25" s="25" t="s">
        <v>105</v>
      </c>
      <c r="D25" s="87"/>
      <c r="E25" s="88"/>
      <c r="F25" s="89"/>
      <c r="G25" s="87"/>
      <c r="H25" s="88"/>
      <c r="I25" s="89"/>
      <c r="J25" s="96"/>
      <c r="K25" s="88"/>
      <c r="L25" s="100"/>
      <c r="M25" s="96"/>
      <c r="N25" s="88"/>
      <c r="O25" s="100"/>
      <c r="P25" s="96"/>
      <c r="Q25" s="88"/>
      <c r="R25" s="100"/>
      <c r="S25" s="96"/>
      <c r="T25" s="88"/>
      <c r="U25" s="100"/>
      <c r="V25" s="96"/>
      <c r="W25" s="88"/>
      <c r="X25" s="100"/>
      <c r="Y25" s="96"/>
      <c r="Z25" s="88"/>
      <c r="AA25" s="100"/>
      <c r="AB25" s="96"/>
      <c r="AC25" s="88"/>
      <c r="AD25" s="100"/>
      <c r="AE25" s="96"/>
      <c r="AF25" s="88"/>
      <c r="AG25" s="100"/>
      <c r="AH25" s="96"/>
      <c r="AI25" s="88"/>
      <c r="AJ25" s="100"/>
      <c r="AK25" s="96"/>
      <c r="AL25" s="88"/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2"/>
        <v>0</v>
      </c>
      <c r="BW25" s="76">
        <f t="shared" si="2"/>
        <v>0</v>
      </c>
      <c r="BX25" s="78">
        <f t="shared" si="2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2"/>
        <v>0</v>
      </c>
      <c r="BW26" s="76">
        <f t="shared" si="2"/>
        <v>0</v>
      </c>
      <c r="BX26" s="78">
        <f t="shared" si="2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/>
      <c r="Z27" s="88"/>
      <c r="AA27" s="100"/>
      <c r="AB27" s="96"/>
      <c r="AC27" s="88"/>
      <c r="AD27" s="100"/>
      <c r="AE27" s="96"/>
      <c r="AF27" s="88"/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/>
      <c r="BJ27" s="88"/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2"/>
        <v>0</v>
      </c>
      <c r="BW27" s="76">
        <f t="shared" si="2"/>
        <v>0</v>
      </c>
      <c r="BX27" s="78">
        <f t="shared" si="2"/>
        <v>0</v>
      </c>
    </row>
    <row r="28" spans="2:76" x14ac:dyDescent="0.25">
      <c r="B28" s="68">
        <v>200</v>
      </c>
      <c r="C28" s="26" t="s">
        <v>108</v>
      </c>
      <c r="D28" s="84">
        <f t="shared" ref="D28:BO28" si="3">D23+D24+D25+D26+D27</f>
        <v>0</v>
      </c>
      <c r="E28" s="77">
        <f t="shared" si="3"/>
        <v>0</v>
      </c>
      <c r="F28" s="78">
        <f t="shared" si="3"/>
        <v>0</v>
      </c>
      <c r="G28" s="84">
        <f t="shared" si="3"/>
        <v>0</v>
      </c>
      <c r="H28" s="77">
        <f t="shared" si="3"/>
        <v>0</v>
      </c>
      <c r="I28" s="78">
        <f t="shared" si="3"/>
        <v>0</v>
      </c>
      <c r="J28" s="97">
        <f t="shared" si="3"/>
        <v>0</v>
      </c>
      <c r="K28" s="77">
        <f t="shared" si="3"/>
        <v>0</v>
      </c>
      <c r="L28" s="76">
        <f t="shared" si="3"/>
        <v>0</v>
      </c>
      <c r="M28" s="97">
        <f t="shared" si="3"/>
        <v>0</v>
      </c>
      <c r="N28" s="77">
        <f t="shared" si="3"/>
        <v>0</v>
      </c>
      <c r="O28" s="76">
        <f t="shared" si="3"/>
        <v>0</v>
      </c>
      <c r="P28" s="97">
        <f t="shared" si="3"/>
        <v>0</v>
      </c>
      <c r="Q28" s="77">
        <f t="shared" si="3"/>
        <v>0</v>
      </c>
      <c r="R28" s="76">
        <f t="shared" si="3"/>
        <v>0</v>
      </c>
      <c r="S28" s="97">
        <f t="shared" si="3"/>
        <v>0</v>
      </c>
      <c r="T28" s="77">
        <f t="shared" si="3"/>
        <v>0</v>
      </c>
      <c r="U28" s="76">
        <f t="shared" si="3"/>
        <v>0</v>
      </c>
      <c r="V28" s="97">
        <f t="shared" si="3"/>
        <v>0</v>
      </c>
      <c r="W28" s="77">
        <f t="shared" si="3"/>
        <v>0</v>
      </c>
      <c r="X28" s="76">
        <f t="shared" si="3"/>
        <v>0</v>
      </c>
      <c r="Y28" s="97">
        <f t="shared" si="3"/>
        <v>0</v>
      </c>
      <c r="Z28" s="77">
        <f t="shared" si="3"/>
        <v>0</v>
      </c>
      <c r="AA28" s="76">
        <f t="shared" si="3"/>
        <v>0</v>
      </c>
      <c r="AB28" s="97">
        <f t="shared" si="3"/>
        <v>0</v>
      </c>
      <c r="AC28" s="77">
        <f t="shared" si="3"/>
        <v>0</v>
      </c>
      <c r="AD28" s="76">
        <f t="shared" si="3"/>
        <v>0</v>
      </c>
      <c r="AE28" s="97">
        <f t="shared" si="3"/>
        <v>0</v>
      </c>
      <c r="AF28" s="77">
        <f t="shared" si="3"/>
        <v>0</v>
      </c>
      <c r="AG28" s="76">
        <f t="shared" si="3"/>
        <v>0</v>
      </c>
      <c r="AH28" s="97">
        <f t="shared" si="3"/>
        <v>0</v>
      </c>
      <c r="AI28" s="77">
        <f t="shared" si="3"/>
        <v>0</v>
      </c>
      <c r="AJ28" s="76">
        <f t="shared" si="3"/>
        <v>0</v>
      </c>
      <c r="AK28" s="97">
        <f t="shared" si="3"/>
        <v>0</v>
      </c>
      <c r="AL28" s="77">
        <f t="shared" si="3"/>
        <v>0</v>
      </c>
      <c r="AM28" s="76">
        <f t="shared" si="3"/>
        <v>0</v>
      </c>
      <c r="AN28" s="97">
        <f t="shared" si="3"/>
        <v>0</v>
      </c>
      <c r="AO28" s="77">
        <f t="shared" si="3"/>
        <v>0</v>
      </c>
      <c r="AP28" s="76">
        <f t="shared" si="3"/>
        <v>0</v>
      </c>
      <c r="AQ28" s="97">
        <f t="shared" si="3"/>
        <v>0</v>
      </c>
      <c r="AR28" s="77">
        <f t="shared" si="3"/>
        <v>0</v>
      </c>
      <c r="AS28" s="76">
        <f t="shared" si="3"/>
        <v>0</v>
      </c>
      <c r="AT28" s="97">
        <f t="shared" si="3"/>
        <v>0</v>
      </c>
      <c r="AU28" s="77">
        <f t="shared" si="3"/>
        <v>0</v>
      </c>
      <c r="AV28" s="76">
        <f t="shared" si="3"/>
        <v>0</v>
      </c>
      <c r="AW28" s="97">
        <f t="shared" si="3"/>
        <v>0</v>
      </c>
      <c r="AX28" s="77">
        <f t="shared" si="3"/>
        <v>0</v>
      </c>
      <c r="AY28" s="76">
        <f t="shared" si="3"/>
        <v>0</v>
      </c>
      <c r="AZ28" s="97">
        <f t="shared" si="3"/>
        <v>0</v>
      </c>
      <c r="BA28" s="77">
        <f t="shared" si="3"/>
        <v>0</v>
      </c>
      <c r="BB28" s="76">
        <f t="shared" si="3"/>
        <v>0</v>
      </c>
      <c r="BC28" s="97">
        <f t="shared" si="3"/>
        <v>0</v>
      </c>
      <c r="BD28" s="77">
        <f t="shared" si="3"/>
        <v>0</v>
      </c>
      <c r="BE28" s="76">
        <f t="shared" si="3"/>
        <v>0</v>
      </c>
      <c r="BF28" s="97">
        <f t="shared" si="3"/>
        <v>0</v>
      </c>
      <c r="BG28" s="77">
        <f t="shared" si="3"/>
        <v>0</v>
      </c>
      <c r="BH28" s="76">
        <f t="shared" si="3"/>
        <v>0</v>
      </c>
      <c r="BI28" s="97">
        <f t="shared" si="3"/>
        <v>0</v>
      </c>
      <c r="BJ28" s="77">
        <f t="shared" si="3"/>
        <v>0</v>
      </c>
      <c r="BK28" s="76">
        <f t="shared" si="3"/>
        <v>0</v>
      </c>
      <c r="BL28" s="97">
        <f t="shared" si="3"/>
        <v>0</v>
      </c>
      <c r="BM28" s="77">
        <f t="shared" si="3"/>
        <v>0</v>
      </c>
      <c r="BN28" s="76">
        <f t="shared" si="3"/>
        <v>0</v>
      </c>
      <c r="BO28" s="97">
        <f t="shared" si="3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4">D31+G31+J31+M31+P31+S31+V31+Y31+AB31+AE31+AH31+AK31+AN31+AQ31+AT31+AW31+AZ31+BC31+BF31+BI31+BL31+BO31+BR31</f>
        <v>0</v>
      </c>
      <c r="BW31" s="76">
        <f t="shared" si="4"/>
        <v>0</v>
      </c>
      <c r="BX31" s="78">
        <f t="shared" si="4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4"/>
        <v>0</v>
      </c>
      <c r="BW32" s="76">
        <f t="shared" si="4"/>
        <v>0</v>
      </c>
      <c r="BX32" s="78">
        <f t="shared" si="4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4"/>
        <v>0</v>
      </c>
      <c r="BW33" s="76">
        <f t="shared" si="4"/>
        <v>0</v>
      </c>
      <c r="BX33" s="78">
        <f t="shared" si="4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4"/>
        <v>0</v>
      </c>
      <c r="BW34" s="76">
        <f t="shared" si="4"/>
        <v>0</v>
      </c>
      <c r="BX34" s="78">
        <f t="shared" si="4"/>
        <v>0</v>
      </c>
    </row>
    <row r="35" spans="2:76" x14ac:dyDescent="0.25">
      <c r="B35" s="68">
        <v>300</v>
      </c>
      <c r="C35" s="26" t="s">
        <v>114</v>
      </c>
      <c r="D35" s="84">
        <f t="shared" ref="D35:BO35" si="5">D31+D32+D33+D34</f>
        <v>0</v>
      </c>
      <c r="E35" s="77">
        <f t="shared" si="5"/>
        <v>0</v>
      </c>
      <c r="F35" s="78">
        <f t="shared" si="5"/>
        <v>0</v>
      </c>
      <c r="G35" s="84">
        <f t="shared" si="5"/>
        <v>0</v>
      </c>
      <c r="H35" s="77">
        <f t="shared" si="5"/>
        <v>0</v>
      </c>
      <c r="I35" s="78">
        <f t="shared" si="5"/>
        <v>0</v>
      </c>
      <c r="J35" s="97">
        <f t="shared" si="5"/>
        <v>0</v>
      </c>
      <c r="K35" s="77">
        <f t="shared" si="5"/>
        <v>0</v>
      </c>
      <c r="L35" s="76">
        <f t="shared" si="5"/>
        <v>0</v>
      </c>
      <c r="M35" s="97">
        <f t="shared" si="5"/>
        <v>0</v>
      </c>
      <c r="N35" s="77">
        <f t="shared" si="5"/>
        <v>0</v>
      </c>
      <c r="O35" s="76">
        <f t="shared" si="5"/>
        <v>0</v>
      </c>
      <c r="P35" s="97">
        <f t="shared" si="5"/>
        <v>0</v>
      </c>
      <c r="Q35" s="77">
        <f t="shared" si="5"/>
        <v>0</v>
      </c>
      <c r="R35" s="76">
        <f t="shared" si="5"/>
        <v>0</v>
      </c>
      <c r="S35" s="97">
        <f t="shared" si="5"/>
        <v>0</v>
      </c>
      <c r="T35" s="77">
        <f t="shared" si="5"/>
        <v>0</v>
      </c>
      <c r="U35" s="76">
        <f t="shared" si="5"/>
        <v>0</v>
      </c>
      <c r="V35" s="97">
        <f t="shared" si="5"/>
        <v>0</v>
      </c>
      <c r="W35" s="77">
        <f t="shared" si="5"/>
        <v>0</v>
      </c>
      <c r="X35" s="76">
        <f t="shared" si="5"/>
        <v>0</v>
      </c>
      <c r="Y35" s="97">
        <f t="shared" si="5"/>
        <v>0</v>
      </c>
      <c r="Z35" s="77">
        <f t="shared" si="5"/>
        <v>0</v>
      </c>
      <c r="AA35" s="76">
        <f t="shared" si="5"/>
        <v>0</v>
      </c>
      <c r="AB35" s="97">
        <f t="shared" si="5"/>
        <v>0</v>
      </c>
      <c r="AC35" s="77">
        <f t="shared" si="5"/>
        <v>0</v>
      </c>
      <c r="AD35" s="76">
        <f t="shared" si="5"/>
        <v>0</v>
      </c>
      <c r="AE35" s="97">
        <f t="shared" si="5"/>
        <v>0</v>
      </c>
      <c r="AF35" s="77">
        <f t="shared" si="5"/>
        <v>0</v>
      </c>
      <c r="AG35" s="76">
        <f t="shared" si="5"/>
        <v>0</v>
      </c>
      <c r="AH35" s="97">
        <f t="shared" si="5"/>
        <v>0</v>
      </c>
      <c r="AI35" s="77">
        <f t="shared" si="5"/>
        <v>0</v>
      </c>
      <c r="AJ35" s="76">
        <f t="shared" si="5"/>
        <v>0</v>
      </c>
      <c r="AK35" s="97">
        <f t="shared" si="5"/>
        <v>0</v>
      </c>
      <c r="AL35" s="77">
        <f t="shared" si="5"/>
        <v>0</v>
      </c>
      <c r="AM35" s="76">
        <f t="shared" si="5"/>
        <v>0</v>
      </c>
      <c r="AN35" s="97">
        <f t="shared" si="5"/>
        <v>0</v>
      </c>
      <c r="AO35" s="77">
        <f t="shared" si="5"/>
        <v>0</v>
      </c>
      <c r="AP35" s="76">
        <f t="shared" si="5"/>
        <v>0</v>
      </c>
      <c r="AQ35" s="97">
        <f t="shared" si="5"/>
        <v>0</v>
      </c>
      <c r="AR35" s="77">
        <f t="shared" si="5"/>
        <v>0</v>
      </c>
      <c r="AS35" s="76">
        <f t="shared" si="5"/>
        <v>0</v>
      </c>
      <c r="AT35" s="97">
        <f t="shared" si="5"/>
        <v>0</v>
      </c>
      <c r="AU35" s="77">
        <f t="shared" si="5"/>
        <v>0</v>
      </c>
      <c r="AV35" s="76">
        <f t="shared" si="5"/>
        <v>0</v>
      </c>
      <c r="AW35" s="97">
        <f t="shared" si="5"/>
        <v>0</v>
      </c>
      <c r="AX35" s="77">
        <f t="shared" si="5"/>
        <v>0</v>
      </c>
      <c r="AY35" s="76">
        <f t="shared" si="5"/>
        <v>0</v>
      </c>
      <c r="AZ35" s="97">
        <f t="shared" si="5"/>
        <v>0</v>
      </c>
      <c r="BA35" s="77">
        <f t="shared" si="5"/>
        <v>0</v>
      </c>
      <c r="BB35" s="76">
        <f t="shared" si="5"/>
        <v>0</v>
      </c>
      <c r="BC35" s="97">
        <f t="shared" si="5"/>
        <v>0</v>
      </c>
      <c r="BD35" s="77">
        <f t="shared" si="5"/>
        <v>0</v>
      </c>
      <c r="BE35" s="76">
        <f t="shared" si="5"/>
        <v>0</v>
      </c>
      <c r="BF35" s="97">
        <f t="shared" si="5"/>
        <v>0</v>
      </c>
      <c r="BG35" s="77">
        <f t="shared" si="5"/>
        <v>0</v>
      </c>
      <c r="BH35" s="76">
        <f t="shared" si="5"/>
        <v>0</v>
      </c>
      <c r="BI35" s="97">
        <f t="shared" si="5"/>
        <v>0</v>
      </c>
      <c r="BJ35" s="77">
        <f t="shared" si="5"/>
        <v>0</v>
      </c>
      <c r="BK35" s="76">
        <f t="shared" si="5"/>
        <v>0</v>
      </c>
      <c r="BL35" s="97">
        <f t="shared" si="5"/>
        <v>0</v>
      </c>
      <c r="BM35" s="77">
        <f t="shared" si="5"/>
        <v>0</v>
      </c>
      <c r="BN35" s="76">
        <f t="shared" si="5"/>
        <v>0</v>
      </c>
      <c r="BO35" s="97">
        <f t="shared" si="5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/>
      <c r="BM38" s="88"/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6">D38+G38+J38+M38+P38+S38+V38+Y38+AB38+AE38+AH38+AK38+AN38+AQ38+AT38+AW38+AZ38+BC38+BF38+BI38+BL38+BO38+BR38</f>
        <v>0</v>
      </c>
      <c r="BW38" s="76">
        <f t="shared" si="6"/>
        <v>0</v>
      </c>
      <c r="BX38" s="78">
        <f t="shared" si="6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6"/>
        <v>0</v>
      </c>
      <c r="BW39" s="76">
        <f t="shared" si="6"/>
        <v>0</v>
      </c>
      <c r="BX39" s="78">
        <f t="shared" si="6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/>
      <c r="BM40" s="88"/>
      <c r="BN40" s="100"/>
      <c r="BO40" s="96"/>
      <c r="BP40" s="88"/>
      <c r="BQ40" s="100"/>
      <c r="BR40" s="96"/>
      <c r="BS40" s="88"/>
      <c r="BT40" s="100"/>
      <c r="BU40" s="75"/>
      <c r="BV40" s="84">
        <f t="shared" si="6"/>
        <v>0</v>
      </c>
      <c r="BW40" s="76">
        <f t="shared" si="6"/>
        <v>0</v>
      </c>
      <c r="BX40" s="78">
        <f t="shared" si="6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6"/>
        <v>0</v>
      </c>
      <c r="BW41" s="76">
        <f t="shared" si="6"/>
        <v>0</v>
      </c>
      <c r="BX41" s="78">
        <f t="shared" si="6"/>
        <v>0</v>
      </c>
    </row>
    <row r="42" spans="2:76" x14ac:dyDescent="0.25">
      <c r="B42" s="68">
        <v>400</v>
      </c>
      <c r="C42" s="26" t="s">
        <v>119</v>
      </c>
      <c r="D42" s="84">
        <f t="shared" ref="D42:BO42" si="7">D38+D39+D40+D41</f>
        <v>0</v>
      </c>
      <c r="E42" s="77">
        <f t="shared" si="7"/>
        <v>0</v>
      </c>
      <c r="F42" s="78">
        <f t="shared" si="7"/>
        <v>0</v>
      </c>
      <c r="G42" s="84">
        <f t="shared" si="7"/>
        <v>0</v>
      </c>
      <c r="H42" s="77">
        <f t="shared" si="7"/>
        <v>0</v>
      </c>
      <c r="I42" s="78">
        <f t="shared" si="7"/>
        <v>0</v>
      </c>
      <c r="J42" s="97">
        <f t="shared" si="7"/>
        <v>0</v>
      </c>
      <c r="K42" s="77">
        <f t="shared" si="7"/>
        <v>0</v>
      </c>
      <c r="L42" s="76">
        <f t="shared" si="7"/>
        <v>0</v>
      </c>
      <c r="M42" s="97">
        <f t="shared" si="7"/>
        <v>0</v>
      </c>
      <c r="N42" s="77">
        <f t="shared" si="7"/>
        <v>0</v>
      </c>
      <c r="O42" s="76">
        <f t="shared" si="7"/>
        <v>0</v>
      </c>
      <c r="P42" s="97">
        <f t="shared" si="7"/>
        <v>0</v>
      </c>
      <c r="Q42" s="77">
        <f t="shared" si="7"/>
        <v>0</v>
      </c>
      <c r="R42" s="76">
        <f t="shared" si="7"/>
        <v>0</v>
      </c>
      <c r="S42" s="97">
        <f t="shared" si="7"/>
        <v>0</v>
      </c>
      <c r="T42" s="77">
        <f t="shared" si="7"/>
        <v>0</v>
      </c>
      <c r="U42" s="76">
        <f t="shared" si="7"/>
        <v>0</v>
      </c>
      <c r="V42" s="97">
        <f t="shared" si="7"/>
        <v>0</v>
      </c>
      <c r="W42" s="77">
        <f t="shared" si="7"/>
        <v>0</v>
      </c>
      <c r="X42" s="76">
        <f t="shared" si="7"/>
        <v>0</v>
      </c>
      <c r="Y42" s="97">
        <f t="shared" si="7"/>
        <v>0</v>
      </c>
      <c r="Z42" s="77">
        <f t="shared" si="7"/>
        <v>0</v>
      </c>
      <c r="AA42" s="76">
        <f t="shared" si="7"/>
        <v>0</v>
      </c>
      <c r="AB42" s="97">
        <f t="shared" si="7"/>
        <v>0</v>
      </c>
      <c r="AC42" s="77">
        <f t="shared" si="7"/>
        <v>0</v>
      </c>
      <c r="AD42" s="76">
        <f t="shared" si="7"/>
        <v>0</v>
      </c>
      <c r="AE42" s="97">
        <f t="shared" si="7"/>
        <v>0</v>
      </c>
      <c r="AF42" s="77">
        <f t="shared" si="7"/>
        <v>0</v>
      </c>
      <c r="AG42" s="76">
        <f t="shared" si="7"/>
        <v>0</v>
      </c>
      <c r="AH42" s="97">
        <f t="shared" si="7"/>
        <v>0</v>
      </c>
      <c r="AI42" s="77">
        <f t="shared" si="7"/>
        <v>0</v>
      </c>
      <c r="AJ42" s="76">
        <f t="shared" si="7"/>
        <v>0</v>
      </c>
      <c r="AK42" s="97">
        <f t="shared" si="7"/>
        <v>0</v>
      </c>
      <c r="AL42" s="77">
        <f t="shared" si="7"/>
        <v>0</v>
      </c>
      <c r="AM42" s="76">
        <f t="shared" si="7"/>
        <v>0</v>
      </c>
      <c r="AN42" s="97">
        <f t="shared" si="7"/>
        <v>0</v>
      </c>
      <c r="AO42" s="77">
        <f t="shared" si="7"/>
        <v>0</v>
      </c>
      <c r="AP42" s="76">
        <f t="shared" si="7"/>
        <v>0</v>
      </c>
      <c r="AQ42" s="97">
        <f t="shared" si="7"/>
        <v>0</v>
      </c>
      <c r="AR42" s="77">
        <f t="shared" si="7"/>
        <v>0</v>
      </c>
      <c r="AS42" s="76">
        <f t="shared" si="7"/>
        <v>0</v>
      </c>
      <c r="AT42" s="97">
        <f t="shared" si="7"/>
        <v>0</v>
      </c>
      <c r="AU42" s="77">
        <f t="shared" si="7"/>
        <v>0</v>
      </c>
      <c r="AV42" s="76">
        <f t="shared" si="7"/>
        <v>0</v>
      </c>
      <c r="AW42" s="97">
        <f t="shared" si="7"/>
        <v>0</v>
      </c>
      <c r="AX42" s="77">
        <f t="shared" si="7"/>
        <v>0</v>
      </c>
      <c r="AY42" s="76">
        <f t="shared" si="7"/>
        <v>0</v>
      </c>
      <c r="AZ42" s="97">
        <f t="shared" si="7"/>
        <v>0</v>
      </c>
      <c r="BA42" s="77">
        <f t="shared" si="7"/>
        <v>0</v>
      </c>
      <c r="BB42" s="76">
        <f t="shared" si="7"/>
        <v>0</v>
      </c>
      <c r="BC42" s="97">
        <f t="shared" si="7"/>
        <v>0</v>
      </c>
      <c r="BD42" s="77">
        <f t="shared" si="7"/>
        <v>0</v>
      </c>
      <c r="BE42" s="76">
        <f t="shared" si="7"/>
        <v>0</v>
      </c>
      <c r="BF42" s="97">
        <f t="shared" si="7"/>
        <v>0</v>
      </c>
      <c r="BG42" s="77">
        <f t="shared" si="7"/>
        <v>0</v>
      </c>
      <c r="BH42" s="76">
        <f t="shared" si="7"/>
        <v>0</v>
      </c>
      <c r="BI42" s="97">
        <f t="shared" si="7"/>
        <v>0</v>
      </c>
      <c r="BJ42" s="77">
        <f t="shared" si="7"/>
        <v>0</v>
      </c>
      <c r="BK42" s="76">
        <f t="shared" si="7"/>
        <v>0</v>
      </c>
      <c r="BL42" s="97">
        <f t="shared" si="7"/>
        <v>0</v>
      </c>
      <c r="BM42" s="77">
        <f t="shared" si="7"/>
        <v>0</v>
      </c>
      <c r="BN42" s="76">
        <f t="shared" si="7"/>
        <v>0</v>
      </c>
      <c r="BO42" s="97">
        <f t="shared" si="7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0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/>
      <c r="BP45" s="88"/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BO46" si="8">D45</f>
        <v>0</v>
      </c>
      <c r="E46" s="77">
        <f t="shared" si="8"/>
        <v>0</v>
      </c>
      <c r="F46" s="78">
        <f t="shared" si="8"/>
        <v>0</v>
      </c>
      <c r="G46" s="84">
        <f t="shared" si="8"/>
        <v>0</v>
      </c>
      <c r="H46" s="77">
        <f t="shared" si="8"/>
        <v>0</v>
      </c>
      <c r="I46" s="78">
        <f t="shared" si="8"/>
        <v>0</v>
      </c>
      <c r="J46" s="97">
        <f t="shared" si="8"/>
        <v>0</v>
      </c>
      <c r="K46" s="77">
        <f t="shared" si="8"/>
        <v>0</v>
      </c>
      <c r="L46" s="76">
        <f t="shared" si="8"/>
        <v>0</v>
      </c>
      <c r="M46" s="97">
        <f t="shared" si="8"/>
        <v>0</v>
      </c>
      <c r="N46" s="77">
        <f t="shared" si="8"/>
        <v>0</v>
      </c>
      <c r="O46" s="76">
        <f t="shared" si="8"/>
        <v>0</v>
      </c>
      <c r="P46" s="97">
        <f t="shared" si="8"/>
        <v>0</v>
      </c>
      <c r="Q46" s="77">
        <f t="shared" si="8"/>
        <v>0</v>
      </c>
      <c r="R46" s="76">
        <f t="shared" si="8"/>
        <v>0</v>
      </c>
      <c r="S46" s="97">
        <f t="shared" si="8"/>
        <v>0</v>
      </c>
      <c r="T46" s="77">
        <f t="shared" si="8"/>
        <v>0</v>
      </c>
      <c r="U46" s="76">
        <f t="shared" si="8"/>
        <v>0</v>
      </c>
      <c r="V46" s="97">
        <f t="shared" si="8"/>
        <v>0</v>
      </c>
      <c r="W46" s="77">
        <f t="shared" si="8"/>
        <v>0</v>
      </c>
      <c r="X46" s="76">
        <f t="shared" si="8"/>
        <v>0</v>
      </c>
      <c r="Y46" s="97">
        <f t="shared" si="8"/>
        <v>0</v>
      </c>
      <c r="Z46" s="77">
        <f t="shared" si="8"/>
        <v>0</v>
      </c>
      <c r="AA46" s="76">
        <f t="shared" si="8"/>
        <v>0</v>
      </c>
      <c r="AB46" s="97">
        <f t="shared" si="8"/>
        <v>0</v>
      </c>
      <c r="AC46" s="77">
        <f t="shared" si="8"/>
        <v>0</v>
      </c>
      <c r="AD46" s="76">
        <f t="shared" si="8"/>
        <v>0</v>
      </c>
      <c r="AE46" s="97">
        <f t="shared" si="8"/>
        <v>0</v>
      </c>
      <c r="AF46" s="77">
        <f t="shared" si="8"/>
        <v>0</v>
      </c>
      <c r="AG46" s="76">
        <f t="shared" si="8"/>
        <v>0</v>
      </c>
      <c r="AH46" s="97">
        <f t="shared" si="8"/>
        <v>0</v>
      </c>
      <c r="AI46" s="77">
        <f t="shared" si="8"/>
        <v>0</v>
      </c>
      <c r="AJ46" s="76">
        <f t="shared" si="8"/>
        <v>0</v>
      </c>
      <c r="AK46" s="97">
        <f t="shared" si="8"/>
        <v>0</v>
      </c>
      <c r="AL46" s="77">
        <f t="shared" si="8"/>
        <v>0</v>
      </c>
      <c r="AM46" s="76">
        <f t="shared" si="8"/>
        <v>0</v>
      </c>
      <c r="AN46" s="97">
        <f t="shared" si="8"/>
        <v>0</v>
      </c>
      <c r="AO46" s="77">
        <f t="shared" si="8"/>
        <v>0</v>
      </c>
      <c r="AP46" s="76">
        <f t="shared" si="8"/>
        <v>0</v>
      </c>
      <c r="AQ46" s="97">
        <f t="shared" si="8"/>
        <v>0</v>
      </c>
      <c r="AR46" s="77">
        <f t="shared" si="8"/>
        <v>0</v>
      </c>
      <c r="AS46" s="76">
        <f t="shared" si="8"/>
        <v>0</v>
      </c>
      <c r="AT46" s="97">
        <f t="shared" si="8"/>
        <v>0</v>
      </c>
      <c r="AU46" s="77">
        <f t="shared" si="8"/>
        <v>0</v>
      </c>
      <c r="AV46" s="76">
        <f t="shared" si="8"/>
        <v>0</v>
      </c>
      <c r="AW46" s="97">
        <f t="shared" si="8"/>
        <v>0</v>
      </c>
      <c r="AX46" s="77">
        <f t="shared" si="8"/>
        <v>0</v>
      </c>
      <c r="AY46" s="94">
        <f t="shared" si="8"/>
        <v>0</v>
      </c>
      <c r="AZ46" s="98">
        <f t="shared" si="8"/>
        <v>0</v>
      </c>
      <c r="BA46" s="77">
        <f t="shared" si="8"/>
        <v>0</v>
      </c>
      <c r="BB46" s="94">
        <f t="shared" si="8"/>
        <v>0</v>
      </c>
      <c r="BC46" s="97">
        <f t="shared" si="8"/>
        <v>0</v>
      </c>
      <c r="BD46" s="77">
        <f t="shared" si="8"/>
        <v>0</v>
      </c>
      <c r="BE46" s="76">
        <f t="shared" si="8"/>
        <v>0</v>
      </c>
      <c r="BF46" s="97">
        <f t="shared" si="8"/>
        <v>0</v>
      </c>
      <c r="BG46" s="77">
        <f t="shared" si="8"/>
        <v>0</v>
      </c>
      <c r="BH46" s="76">
        <f t="shared" si="8"/>
        <v>0</v>
      </c>
      <c r="BI46" s="98">
        <f t="shared" si="8"/>
        <v>0</v>
      </c>
      <c r="BJ46" s="77">
        <f t="shared" si="8"/>
        <v>0</v>
      </c>
      <c r="BK46" s="94">
        <f t="shared" si="8"/>
        <v>0</v>
      </c>
      <c r="BL46" s="98">
        <f t="shared" si="8"/>
        <v>0</v>
      </c>
      <c r="BM46" s="77">
        <f t="shared" si="8"/>
        <v>0</v>
      </c>
      <c r="BN46" s="94">
        <f t="shared" si="8"/>
        <v>0</v>
      </c>
      <c r="BO46" s="98">
        <f t="shared" si="8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/>
      <c r="BS49" s="88"/>
      <c r="BT49" s="100"/>
      <c r="BU49" s="75"/>
      <c r="BV49" s="84">
        <f t="shared" ref="BV49:BX50" si="9">D49+G49+J49+M49+P49+S49+V49+Y49+AB49+AE49+AH49+AK49+AN49+AQ49+AT49+AW49+AZ49+BC49+BF49+BI49+BL49+BO49+BR49</f>
        <v>0</v>
      </c>
      <c r="BW49" s="76">
        <f t="shared" si="9"/>
        <v>0</v>
      </c>
      <c r="BX49" s="78">
        <f t="shared" si="9"/>
        <v>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/>
      <c r="BS50" s="88"/>
      <c r="BT50" s="100"/>
      <c r="BU50" s="75"/>
      <c r="BV50" s="84">
        <f t="shared" si="9"/>
        <v>0</v>
      </c>
      <c r="BW50" s="76">
        <f t="shared" si="9"/>
        <v>0</v>
      </c>
      <c r="BX50" s="78">
        <f t="shared" si="9"/>
        <v>0</v>
      </c>
    </row>
    <row r="51" spans="1:76" x14ac:dyDescent="0.25">
      <c r="B51" s="68">
        <v>700</v>
      </c>
      <c r="C51" s="26" t="s">
        <v>125</v>
      </c>
      <c r="D51" s="84">
        <f t="shared" ref="D51:BO51" si="10">D49+D50</f>
        <v>0</v>
      </c>
      <c r="E51" s="77">
        <f t="shared" si="10"/>
        <v>0</v>
      </c>
      <c r="F51" s="78">
        <f t="shared" si="10"/>
        <v>0</v>
      </c>
      <c r="G51" s="84">
        <f t="shared" si="10"/>
        <v>0</v>
      </c>
      <c r="H51" s="77">
        <f t="shared" si="10"/>
        <v>0</v>
      </c>
      <c r="I51" s="78">
        <f t="shared" si="10"/>
        <v>0</v>
      </c>
      <c r="J51" s="97">
        <f t="shared" si="10"/>
        <v>0</v>
      </c>
      <c r="K51" s="77">
        <f t="shared" si="10"/>
        <v>0</v>
      </c>
      <c r="L51" s="76">
        <f t="shared" si="10"/>
        <v>0</v>
      </c>
      <c r="M51" s="97">
        <f t="shared" si="10"/>
        <v>0</v>
      </c>
      <c r="N51" s="77">
        <f t="shared" si="10"/>
        <v>0</v>
      </c>
      <c r="O51" s="76">
        <f t="shared" si="10"/>
        <v>0</v>
      </c>
      <c r="P51" s="97">
        <f t="shared" si="10"/>
        <v>0</v>
      </c>
      <c r="Q51" s="77">
        <f t="shared" si="10"/>
        <v>0</v>
      </c>
      <c r="R51" s="76">
        <f t="shared" si="10"/>
        <v>0</v>
      </c>
      <c r="S51" s="97">
        <f t="shared" si="10"/>
        <v>0</v>
      </c>
      <c r="T51" s="77">
        <f t="shared" si="10"/>
        <v>0</v>
      </c>
      <c r="U51" s="76">
        <f t="shared" si="10"/>
        <v>0</v>
      </c>
      <c r="V51" s="97">
        <f t="shared" si="10"/>
        <v>0</v>
      </c>
      <c r="W51" s="77">
        <f t="shared" si="10"/>
        <v>0</v>
      </c>
      <c r="X51" s="76">
        <f t="shared" si="10"/>
        <v>0</v>
      </c>
      <c r="Y51" s="97">
        <f t="shared" si="10"/>
        <v>0</v>
      </c>
      <c r="Z51" s="77">
        <f t="shared" si="10"/>
        <v>0</v>
      </c>
      <c r="AA51" s="76">
        <f t="shared" si="10"/>
        <v>0</v>
      </c>
      <c r="AB51" s="97">
        <f t="shared" si="10"/>
        <v>0</v>
      </c>
      <c r="AC51" s="77">
        <f t="shared" si="10"/>
        <v>0</v>
      </c>
      <c r="AD51" s="76">
        <f t="shared" si="10"/>
        <v>0</v>
      </c>
      <c r="AE51" s="97">
        <f t="shared" si="10"/>
        <v>0</v>
      </c>
      <c r="AF51" s="77">
        <f t="shared" si="10"/>
        <v>0</v>
      </c>
      <c r="AG51" s="76">
        <f t="shared" si="10"/>
        <v>0</v>
      </c>
      <c r="AH51" s="97">
        <f t="shared" si="10"/>
        <v>0</v>
      </c>
      <c r="AI51" s="77">
        <f t="shared" si="10"/>
        <v>0</v>
      </c>
      <c r="AJ51" s="76">
        <f t="shared" si="10"/>
        <v>0</v>
      </c>
      <c r="AK51" s="97">
        <f t="shared" si="10"/>
        <v>0</v>
      </c>
      <c r="AL51" s="77">
        <f t="shared" si="10"/>
        <v>0</v>
      </c>
      <c r="AM51" s="76">
        <f t="shared" si="10"/>
        <v>0</v>
      </c>
      <c r="AN51" s="97">
        <f t="shared" si="10"/>
        <v>0</v>
      </c>
      <c r="AO51" s="77">
        <f t="shared" si="10"/>
        <v>0</v>
      </c>
      <c r="AP51" s="76">
        <f t="shared" si="10"/>
        <v>0</v>
      </c>
      <c r="AQ51" s="97">
        <f t="shared" si="10"/>
        <v>0</v>
      </c>
      <c r="AR51" s="77">
        <f t="shared" si="10"/>
        <v>0</v>
      </c>
      <c r="AS51" s="76">
        <f t="shared" si="10"/>
        <v>0</v>
      </c>
      <c r="AT51" s="97">
        <f t="shared" si="10"/>
        <v>0</v>
      </c>
      <c r="AU51" s="77">
        <f t="shared" si="10"/>
        <v>0</v>
      </c>
      <c r="AV51" s="76">
        <f t="shared" si="10"/>
        <v>0</v>
      </c>
      <c r="AW51" s="97">
        <f t="shared" si="10"/>
        <v>0</v>
      </c>
      <c r="AX51" s="77">
        <f t="shared" si="10"/>
        <v>0</v>
      </c>
      <c r="AY51" s="76">
        <f t="shared" si="10"/>
        <v>0</v>
      </c>
      <c r="AZ51" s="97">
        <f t="shared" si="10"/>
        <v>0</v>
      </c>
      <c r="BA51" s="77">
        <f t="shared" si="10"/>
        <v>0</v>
      </c>
      <c r="BB51" s="76">
        <f t="shared" si="10"/>
        <v>0</v>
      </c>
      <c r="BC51" s="97">
        <f t="shared" si="10"/>
        <v>0</v>
      </c>
      <c r="BD51" s="77">
        <f t="shared" si="10"/>
        <v>0</v>
      </c>
      <c r="BE51" s="76">
        <f t="shared" si="10"/>
        <v>0</v>
      </c>
      <c r="BF51" s="97">
        <f t="shared" si="10"/>
        <v>0</v>
      </c>
      <c r="BG51" s="77">
        <f t="shared" si="10"/>
        <v>0</v>
      </c>
      <c r="BH51" s="76">
        <f t="shared" si="10"/>
        <v>0</v>
      </c>
      <c r="BI51" s="97">
        <f t="shared" si="10"/>
        <v>0</v>
      </c>
      <c r="BJ51" s="77">
        <f t="shared" si="10"/>
        <v>0</v>
      </c>
      <c r="BK51" s="76">
        <f t="shared" si="10"/>
        <v>0</v>
      </c>
      <c r="BL51" s="97">
        <f t="shared" si="10"/>
        <v>0</v>
      </c>
      <c r="BM51" s="77">
        <f t="shared" si="10"/>
        <v>0</v>
      </c>
      <c r="BN51" s="76">
        <f t="shared" si="10"/>
        <v>0</v>
      </c>
      <c r="BO51" s="97">
        <f t="shared" si="10"/>
        <v>0</v>
      </c>
      <c r="BP51" s="77">
        <f>BP49+BP50</f>
        <v>0</v>
      </c>
      <c r="BQ51" s="76">
        <f>BQ49+BQ50</f>
        <v>0</v>
      </c>
      <c r="BR51" s="97">
        <f>BR49+BR50</f>
        <v>0</v>
      </c>
      <c r="BS51" s="77">
        <f>BS49+BS50</f>
        <v>0</v>
      </c>
      <c r="BT51" s="76">
        <f>BT49+BT50</f>
        <v>0</v>
      </c>
      <c r="BU51" s="84"/>
      <c r="BV51" s="84">
        <f>BV49+BV50</f>
        <v>0</v>
      </c>
      <c r="BW51" s="76">
        <f>BW49+BW50</f>
        <v>0</v>
      </c>
      <c r="BX51" s="94">
        <f>BX49+BX50</f>
        <v>0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BO53" si="11">D20+D28+D35+D42+D46+D51</f>
        <v>0</v>
      </c>
      <c r="E53" s="85">
        <f t="shared" si="11"/>
        <v>0</v>
      </c>
      <c r="F53" s="85">
        <f t="shared" si="11"/>
        <v>0</v>
      </c>
      <c r="G53" s="85">
        <f t="shared" si="11"/>
        <v>0</v>
      </c>
      <c r="H53" s="85">
        <f t="shared" si="11"/>
        <v>0</v>
      </c>
      <c r="I53" s="85">
        <f t="shared" si="11"/>
        <v>0</v>
      </c>
      <c r="J53" s="85">
        <f t="shared" si="11"/>
        <v>0</v>
      </c>
      <c r="K53" s="85">
        <f t="shared" si="11"/>
        <v>0</v>
      </c>
      <c r="L53" s="85">
        <f t="shared" si="11"/>
        <v>0</v>
      </c>
      <c r="M53" s="85">
        <f t="shared" si="11"/>
        <v>0</v>
      </c>
      <c r="N53" s="85">
        <f t="shared" si="11"/>
        <v>0</v>
      </c>
      <c r="O53" s="85">
        <f t="shared" si="11"/>
        <v>0</v>
      </c>
      <c r="P53" s="85">
        <f t="shared" si="11"/>
        <v>0</v>
      </c>
      <c r="Q53" s="85">
        <f t="shared" si="11"/>
        <v>0</v>
      </c>
      <c r="R53" s="85">
        <f t="shared" si="11"/>
        <v>0</v>
      </c>
      <c r="S53" s="85">
        <f t="shared" si="11"/>
        <v>0</v>
      </c>
      <c r="T53" s="85">
        <f t="shared" si="11"/>
        <v>0</v>
      </c>
      <c r="U53" s="85">
        <f t="shared" si="11"/>
        <v>0</v>
      </c>
      <c r="V53" s="85">
        <f t="shared" si="11"/>
        <v>0</v>
      </c>
      <c r="W53" s="85">
        <f t="shared" si="11"/>
        <v>0</v>
      </c>
      <c r="X53" s="85">
        <f t="shared" si="11"/>
        <v>0</v>
      </c>
      <c r="Y53" s="85">
        <f t="shared" si="11"/>
        <v>0</v>
      </c>
      <c r="Z53" s="85">
        <f t="shared" si="11"/>
        <v>0</v>
      </c>
      <c r="AA53" s="85">
        <f t="shared" si="11"/>
        <v>0</v>
      </c>
      <c r="AB53" s="85">
        <f t="shared" si="11"/>
        <v>0</v>
      </c>
      <c r="AC53" s="85">
        <f t="shared" si="11"/>
        <v>0</v>
      </c>
      <c r="AD53" s="85">
        <f t="shared" si="11"/>
        <v>0</v>
      </c>
      <c r="AE53" s="85">
        <f t="shared" si="11"/>
        <v>0</v>
      </c>
      <c r="AF53" s="85">
        <f t="shared" si="11"/>
        <v>0</v>
      </c>
      <c r="AG53" s="85">
        <f t="shared" si="11"/>
        <v>0</v>
      </c>
      <c r="AH53" s="85">
        <f t="shared" si="11"/>
        <v>0</v>
      </c>
      <c r="AI53" s="85">
        <f t="shared" si="11"/>
        <v>0</v>
      </c>
      <c r="AJ53" s="85">
        <f t="shared" si="11"/>
        <v>0</v>
      </c>
      <c r="AK53" s="85">
        <f t="shared" si="11"/>
        <v>0</v>
      </c>
      <c r="AL53" s="85">
        <f t="shared" si="11"/>
        <v>0</v>
      </c>
      <c r="AM53" s="85">
        <f t="shared" si="11"/>
        <v>0</v>
      </c>
      <c r="AN53" s="85">
        <f t="shared" si="11"/>
        <v>0</v>
      </c>
      <c r="AO53" s="85">
        <f t="shared" si="11"/>
        <v>0</v>
      </c>
      <c r="AP53" s="85">
        <f t="shared" si="11"/>
        <v>0</v>
      </c>
      <c r="AQ53" s="85">
        <f t="shared" si="11"/>
        <v>0</v>
      </c>
      <c r="AR53" s="85">
        <f t="shared" si="11"/>
        <v>0</v>
      </c>
      <c r="AS53" s="85">
        <f t="shared" si="11"/>
        <v>0</v>
      </c>
      <c r="AT53" s="85">
        <f t="shared" si="11"/>
        <v>0</v>
      </c>
      <c r="AU53" s="85">
        <f t="shared" si="11"/>
        <v>0</v>
      </c>
      <c r="AV53" s="85">
        <f t="shared" si="11"/>
        <v>0</v>
      </c>
      <c r="AW53" s="85">
        <f t="shared" si="11"/>
        <v>0</v>
      </c>
      <c r="AX53" s="85">
        <f t="shared" si="11"/>
        <v>0</v>
      </c>
      <c r="AY53" s="85">
        <f t="shared" si="11"/>
        <v>0</v>
      </c>
      <c r="AZ53" s="85">
        <f t="shared" si="11"/>
        <v>0</v>
      </c>
      <c r="BA53" s="85">
        <f t="shared" si="11"/>
        <v>0</v>
      </c>
      <c r="BB53" s="85">
        <f t="shared" si="11"/>
        <v>0</v>
      </c>
      <c r="BC53" s="85">
        <f t="shared" si="11"/>
        <v>0</v>
      </c>
      <c r="BD53" s="85">
        <f t="shared" si="11"/>
        <v>0</v>
      </c>
      <c r="BE53" s="85">
        <f t="shared" si="11"/>
        <v>0</v>
      </c>
      <c r="BF53" s="85">
        <f t="shared" si="11"/>
        <v>0</v>
      </c>
      <c r="BG53" s="85">
        <f t="shared" si="11"/>
        <v>0</v>
      </c>
      <c r="BH53" s="85">
        <f t="shared" si="11"/>
        <v>0</v>
      </c>
      <c r="BI53" s="85">
        <f t="shared" si="11"/>
        <v>0</v>
      </c>
      <c r="BJ53" s="85">
        <f t="shared" si="11"/>
        <v>0</v>
      </c>
      <c r="BK53" s="85">
        <f t="shared" si="11"/>
        <v>0</v>
      </c>
      <c r="BL53" s="85">
        <f t="shared" si="11"/>
        <v>0</v>
      </c>
      <c r="BM53" s="85">
        <f t="shared" si="11"/>
        <v>0</v>
      </c>
      <c r="BN53" s="85">
        <f t="shared" si="11"/>
        <v>0</v>
      </c>
      <c r="BO53" s="85">
        <f t="shared" si="11"/>
        <v>0</v>
      </c>
      <c r="BP53" s="85">
        <f>BP20+BP28+BP35+BP42+BP46+BP51</f>
        <v>0</v>
      </c>
      <c r="BQ53" s="85">
        <f>BQ20+BQ28+BQ35+BQ42+BQ46+BQ51</f>
        <v>0</v>
      </c>
      <c r="BR53" s="85">
        <f>BR20+BR28+BR35+BR42+BR46+BR51</f>
        <v>0</v>
      </c>
      <c r="BS53" s="85">
        <f>BS20+BS28+BS35+BS42+BS46+BS51</f>
        <v>0</v>
      </c>
      <c r="BT53" s="85">
        <f>BT20+BT28+BT35+BT42+BT46+BT51</f>
        <v>0</v>
      </c>
      <c r="BU53" s="85">
        <f>BU8</f>
        <v>0</v>
      </c>
      <c r="BV53" s="101">
        <f>BV8+BV20+BV28+BV35+BV42+BV46+BV51</f>
        <v>0</v>
      </c>
      <c r="BW53" s="86">
        <f>BW20+BW28+BW35+BW42+BW46+BW51</f>
        <v>0</v>
      </c>
      <c r="BX53" s="86">
        <f>BX20+BX28+BX35+BX42+BX46+BX51</f>
        <v>0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D5:F5"/>
    <mergeCell ref="G5:I5"/>
    <mergeCell ref="J5:L5"/>
    <mergeCell ref="M5:O5"/>
    <mergeCell ref="P5:R5"/>
    <mergeCell ref="S5:U5"/>
    <mergeCell ref="BI4:BK4"/>
    <mergeCell ref="BL4:BN4"/>
    <mergeCell ref="BO4:BQ4"/>
    <mergeCell ref="BR4:BT4"/>
    <mergeCell ref="BU4:BU5"/>
    <mergeCell ref="BV4:BX5"/>
    <mergeCell ref="AQ4:AS4"/>
    <mergeCell ref="AT4:AV4"/>
    <mergeCell ref="AW4:AY4"/>
    <mergeCell ref="AZ4:BB4"/>
    <mergeCell ref="BC4:BE4"/>
    <mergeCell ref="BF4:BH4"/>
    <mergeCell ref="Y4:AA4"/>
    <mergeCell ref="AB4:AD4"/>
    <mergeCell ref="AE4:AG4"/>
    <mergeCell ref="AH4:AJ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0A0F-785C-409D-9E57-061EEAB1CEA7}">
  <sheetPr>
    <pageSetUpPr fitToPage="1"/>
  </sheetPr>
  <dimension ref="A1:BY56"/>
  <sheetViews>
    <sheetView showGridLines="0" tabSelected="1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3"/>
      <c r="B3" s="36" t="s">
        <v>143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4" t="s">
        <v>145</v>
      </c>
    </row>
    <row r="4" spans="1:77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7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7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7" ht="34.5" thickBot="1" x14ac:dyDescent="0.3">
      <c r="B7" s="134"/>
      <c r="C7" s="135"/>
      <c r="D7" s="102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>
        <v>0</v>
      </c>
      <c r="BV8" s="76">
        <f>BU8</f>
        <v>0</v>
      </c>
      <c r="BW8" s="77"/>
      <c r="BX8" s="78"/>
    </row>
    <row r="9" spans="1:77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7" x14ac:dyDescent="0.25">
      <c r="B10" s="13">
        <v>101</v>
      </c>
      <c r="C10" s="25" t="s">
        <v>91</v>
      </c>
      <c r="D10" s="87">
        <v>423791.02</v>
      </c>
      <c r="E10" s="88">
        <v>32494.71</v>
      </c>
      <c r="F10" s="89">
        <v>416576.04</v>
      </c>
      <c r="G10" s="87"/>
      <c r="H10" s="88"/>
      <c r="I10" s="89"/>
      <c r="J10" s="96">
        <v>55210.68</v>
      </c>
      <c r="K10" s="88">
        <v>0</v>
      </c>
      <c r="L10" s="100">
        <v>55219.88</v>
      </c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>
        <v>0</v>
      </c>
      <c r="AL10" s="88">
        <v>0</v>
      </c>
      <c r="AM10" s="89">
        <v>0</v>
      </c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V19" si="0">D10+G10+J10+M10+P10+S10+V10+Y10+AB10+AE10+AH10+AK10+AN10+AQ10+AT10+AW10+AZ10+BC10+BF10+BI10+BL10+BO10+BR10</f>
        <v>479001.7</v>
      </c>
      <c r="BW10" s="76">
        <f t="shared" ref="BW10:BW19" si="1">E10+H10+K10+N10+Q10+T10+W10+Z10+AC10+AF10+AI10+AL10+AO10+AR10+AU10+AX10+BA10+BD10+BG10+BJ10+BM10+BP10+BS10</f>
        <v>32494.71</v>
      </c>
      <c r="BX10" s="78">
        <f t="shared" ref="BX10:BX19" si="2">F10+I10+L10+O10+R10+U10+X10+AA10+AD10+AG10+AJ10+AM10+AP10+AS10+AV10+AY10+BB10+BE10+BH10+BK10+BN10+BQ10+BT10</f>
        <v>471795.92</v>
      </c>
    </row>
    <row r="11" spans="1:77" x14ac:dyDescent="0.25">
      <c r="B11" s="13">
        <v>102</v>
      </c>
      <c r="C11" s="25" t="s">
        <v>92</v>
      </c>
      <c r="D11" s="87">
        <v>31156.73</v>
      </c>
      <c r="E11" s="88">
        <v>2334.7799999999997</v>
      </c>
      <c r="F11" s="89">
        <v>31466.759999999995</v>
      </c>
      <c r="G11" s="87"/>
      <c r="H11" s="88"/>
      <c r="I11" s="89"/>
      <c r="J11" s="96">
        <v>3913.1999999999994</v>
      </c>
      <c r="K11" s="88">
        <v>0</v>
      </c>
      <c r="L11" s="100">
        <v>3888.77</v>
      </c>
      <c r="M11" s="90">
        <v>382.2</v>
      </c>
      <c r="N11" s="88">
        <v>0</v>
      </c>
      <c r="O11" s="89">
        <v>382.2</v>
      </c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>
        <v>55.72</v>
      </c>
      <c r="AI11" s="88">
        <v>0</v>
      </c>
      <c r="AJ11" s="89">
        <v>55.72</v>
      </c>
      <c r="AK11" s="90">
        <v>387.47</v>
      </c>
      <c r="AL11" s="88">
        <v>0</v>
      </c>
      <c r="AM11" s="89">
        <v>386.61</v>
      </c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35895.32</v>
      </c>
      <c r="BW11" s="76">
        <f t="shared" si="1"/>
        <v>2334.7799999999997</v>
      </c>
      <c r="BX11" s="78">
        <f t="shared" si="2"/>
        <v>36180.05999999999</v>
      </c>
    </row>
    <row r="12" spans="1:77" x14ac:dyDescent="0.25">
      <c r="B12" s="13">
        <v>103</v>
      </c>
      <c r="C12" s="25" t="s">
        <v>93</v>
      </c>
      <c r="D12" s="87">
        <v>462262.71</v>
      </c>
      <c r="E12" s="88">
        <v>13822.33</v>
      </c>
      <c r="F12" s="89">
        <v>426691.87000000005</v>
      </c>
      <c r="G12" s="87"/>
      <c r="H12" s="88"/>
      <c r="I12" s="89"/>
      <c r="J12" s="96">
        <v>5195.1799999999994</v>
      </c>
      <c r="K12" s="88">
        <v>0</v>
      </c>
      <c r="L12" s="100">
        <v>6446.34</v>
      </c>
      <c r="M12" s="90">
        <v>237549.38</v>
      </c>
      <c r="N12" s="88">
        <v>0</v>
      </c>
      <c r="O12" s="89">
        <v>235817.8</v>
      </c>
      <c r="P12" s="90">
        <v>32731.75</v>
      </c>
      <c r="Q12" s="88">
        <v>0</v>
      </c>
      <c r="R12" s="89">
        <v>32414.7</v>
      </c>
      <c r="S12" s="90">
        <v>10635.59</v>
      </c>
      <c r="T12" s="88">
        <v>0</v>
      </c>
      <c r="U12" s="89">
        <v>10925</v>
      </c>
      <c r="V12" s="90">
        <v>30315.4</v>
      </c>
      <c r="W12" s="88">
        <v>0</v>
      </c>
      <c r="X12" s="89">
        <v>30421.599999999999</v>
      </c>
      <c r="Y12" s="90">
        <v>11026.92</v>
      </c>
      <c r="Z12" s="88">
        <v>0</v>
      </c>
      <c r="AA12" s="89">
        <v>17025.810000000001</v>
      </c>
      <c r="AB12" s="90">
        <v>476450.12</v>
      </c>
      <c r="AC12" s="88">
        <v>0</v>
      </c>
      <c r="AD12" s="89">
        <v>459717.87</v>
      </c>
      <c r="AE12" s="90">
        <v>190372.09000000003</v>
      </c>
      <c r="AF12" s="88">
        <v>0</v>
      </c>
      <c r="AG12" s="89">
        <v>159316.48000000001</v>
      </c>
      <c r="AH12" s="90">
        <v>0</v>
      </c>
      <c r="AI12" s="88">
        <v>0</v>
      </c>
      <c r="AJ12" s="89">
        <v>0</v>
      </c>
      <c r="AK12" s="90">
        <v>567754.68000000005</v>
      </c>
      <c r="AL12" s="88">
        <v>0</v>
      </c>
      <c r="AM12" s="89">
        <v>1018730.65</v>
      </c>
      <c r="AN12" s="90">
        <v>5615.07</v>
      </c>
      <c r="AO12" s="88">
        <v>0</v>
      </c>
      <c r="AP12" s="89">
        <v>4537.13</v>
      </c>
      <c r="AQ12" s="90">
        <v>0</v>
      </c>
      <c r="AR12" s="88">
        <v>0</v>
      </c>
      <c r="AS12" s="89">
        <v>0</v>
      </c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2029908.8900000004</v>
      </c>
      <c r="BW12" s="76">
        <f t="shared" si="1"/>
        <v>13822.33</v>
      </c>
      <c r="BX12" s="78">
        <f t="shared" si="2"/>
        <v>2402045.25</v>
      </c>
    </row>
    <row r="13" spans="1:77" x14ac:dyDescent="0.25">
      <c r="B13" s="13">
        <v>104</v>
      </c>
      <c r="C13" s="25" t="s">
        <v>19</v>
      </c>
      <c r="D13" s="87">
        <v>28516.44</v>
      </c>
      <c r="E13" s="88">
        <v>0</v>
      </c>
      <c r="F13" s="89">
        <v>24106.28</v>
      </c>
      <c r="G13" s="87"/>
      <c r="H13" s="88"/>
      <c r="I13" s="89"/>
      <c r="J13" s="96">
        <v>0</v>
      </c>
      <c r="K13" s="88">
        <v>0</v>
      </c>
      <c r="L13" s="100">
        <v>0</v>
      </c>
      <c r="M13" s="90">
        <v>42168</v>
      </c>
      <c r="N13" s="88">
        <v>0</v>
      </c>
      <c r="O13" s="89">
        <v>42168</v>
      </c>
      <c r="P13" s="90">
        <v>8500</v>
      </c>
      <c r="Q13" s="88">
        <v>0</v>
      </c>
      <c r="R13" s="89">
        <v>6918.4</v>
      </c>
      <c r="S13" s="90">
        <v>18511.55</v>
      </c>
      <c r="T13" s="88">
        <v>0</v>
      </c>
      <c r="U13" s="89">
        <v>18433.559999999998</v>
      </c>
      <c r="V13" s="90">
        <v>30000</v>
      </c>
      <c r="W13" s="88">
        <v>0</v>
      </c>
      <c r="X13" s="89">
        <v>25600</v>
      </c>
      <c r="Y13" s="90">
        <v>0</v>
      </c>
      <c r="Z13" s="88">
        <v>0</v>
      </c>
      <c r="AA13" s="89">
        <v>0</v>
      </c>
      <c r="AB13" s="90">
        <v>2913.05</v>
      </c>
      <c r="AC13" s="88">
        <v>0</v>
      </c>
      <c r="AD13" s="89">
        <v>3775.4</v>
      </c>
      <c r="AE13" s="90"/>
      <c r="AF13" s="88"/>
      <c r="AG13" s="89"/>
      <c r="AH13" s="90">
        <v>3500</v>
      </c>
      <c r="AI13" s="88">
        <v>0</v>
      </c>
      <c r="AJ13" s="89">
        <v>5000</v>
      </c>
      <c r="AK13" s="90">
        <v>46656.039999999994</v>
      </c>
      <c r="AL13" s="88">
        <v>0</v>
      </c>
      <c r="AM13" s="89">
        <v>107310.48</v>
      </c>
      <c r="AN13" s="90"/>
      <c r="AO13" s="88"/>
      <c r="AP13" s="89"/>
      <c r="AQ13" s="90">
        <v>0</v>
      </c>
      <c r="AR13" s="88">
        <v>0</v>
      </c>
      <c r="AS13" s="89">
        <v>0</v>
      </c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180765.08000000002</v>
      </c>
      <c r="BW13" s="76">
        <f t="shared" si="1"/>
        <v>0</v>
      </c>
      <c r="BX13" s="78">
        <f t="shared" si="2"/>
        <v>233312.12</v>
      </c>
    </row>
    <row r="14" spans="1:77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1"/>
        <v>0</v>
      </c>
      <c r="BX14" s="78">
        <f t="shared" si="2"/>
        <v>0</v>
      </c>
    </row>
    <row r="15" spans="1:77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1"/>
        <v>0</v>
      </c>
      <c r="BX15" s="78">
        <f t="shared" si="2"/>
        <v>0</v>
      </c>
    </row>
    <row r="16" spans="1:77" x14ac:dyDescent="0.25">
      <c r="B16" s="13">
        <v>107</v>
      </c>
      <c r="C16" s="25" t="s">
        <v>95</v>
      </c>
      <c r="D16" s="87">
        <v>2236.7600000000002</v>
      </c>
      <c r="E16" s="88">
        <v>0</v>
      </c>
      <c r="F16" s="89">
        <v>2235.21</v>
      </c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>
        <v>0</v>
      </c>
      <c r="AC16" s="88">
        <v>0</v>
      </c>
      <c r="AD16" s="89">
        <v>0</v>
      </c>
      <c r="AE16" s="96">
        <v>6373.89</v>
      </c>
      <c r="AF16" s="88">
        <v>0</v>
      </c>
      <c r="AG16" s="100">
        <v>6373.89</v>
      </c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>
        <v>0</v>
      </c>
      <c r="BP16" s="88">
        <v>0</v>
      </c>
      <c r="BQ16" s="89">
        <v>0</v>
      </c>
      <c r="BR16" s="96"/>
      <c r="BS16" s="88"/>
      <c r="BT16" s="100"/>
      <c r="BU16" s="75"/>
      <c r="BV16" s="84">
        <f t="shared" si="0"/>
        <v>8610.6500000000015</v>
      </c>
      <c r="BW16" s="76">
        <f t="shared" si="1"/>
        <v>0</v>
      </c>
      <c r="BX16" s="78">
        <f t="shared" si="2"/>
        <v>8609.1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1"/>
        <v>0</v>
      </c>
      <c r="BX17" s="78">
        <f t="shared" si="2"/>
        <v>0</v>
      </c>
    </row>
    <row r="18" spans="2:76" x14ac:dyDescent="0.25">
      <c r="B18" s="13">
        <v>109</v>
      </c>
      <c r="C18" s="25" t="s">
        <v>97</v>
      </c>
      <c r="D18" s="87">
        <v>33215.06</v>
      </c>
      <c r="E18" s="88">
        <v>2392.66</v>
      </c>
      <c r="F18" s="89">
        <v>55309.15</v>
      </c>
      <c r="G18" s="87"/>
      <c r="H18" s="88"/>
      <c r="I18" s="89"/>
      <c r="J18" s="96">
        <v>0</v>
      </c>
      <c r="K18" s="88">
        <v>0</v>
      </c>
      <c r="L18" s="100">
        <v>0</v>
      </c>
      <c r="M18" s="96"/>
      <c r="N18" s="88"/>
      <c r="O18" s="100"/>
      <c r="P18" s="96"/>
      <c r="Q18" s="88"/>
      <c r="R18" s="100"/>
      <c r="S18" s="96">
        <v>0</v>
      </c>
      <c r="T18" s="88">
        <v>0</v>
      </c>
      <c r="U18" s="100">
        <v>0</v>
      </c>
      <c r="V18" s="96">
        <v>0</v>
      </c>
      <c r="W18" s="88">
        <v>0</v>
      </c>
      <c r="X18" s="100">
        <v>0</v>
      </c>
      <c r="Y18" s="96">
        <v>0</v>
      </c>
      <c r="Z18" s="88">
        <v>0</v>
      </c>
      <c r="AA18" s="100">
        <v>0</v>
      </c>
      <c r="AB18" s="96"/>
      <c r="AC18" s="88"/>
      <c r="AD18" s="100"/>
      <c r="AE18" s="96"/>
      <c r="AF18" s="88"/>
      <c r="AG18" s="100"/>
      <c r="AH18" s="96"/>
      <c r="AI18" s="88"/>
      <c r="AJ18" s="100"/>
      <c r="AK18" s="96">
        <v>0</v>
      </c>
      <c r="AL18" s="88">
        <v>0</v>
      </c>
      <c r="AM18" s="100">
        <v>0</v>
      </c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33215.06</v>
      </c>
      <c r="BW18" s="76">
        <f t="shared" si="1"/>
        <v>2392.66</v>
      </c>
      <c r="BX18" s="78">
        <f t="shared" si="2"/>
        <v>55309.15</v>
      </c>
    </row>
    <row r="19" spans="2:76" x14ac:dyDescent="0.25">
      <c r="B19" s="13">
        <v>110</v>
      </c>
      <c r="C19" s="25" t="s">
        <v>98</v>
      </c>
      <c r="D19" s="87">
        <v>173445.17999999996</v>
      </c>
      <c r="E19" s="88">
        <v>0</v>
      </c>
      <c r="F19" s="89">
        <v>172030.59999999998</v>
      </c>
      <c r="G19" s="87"/>
      <c r="H19" s="88"/>
      <c r="I19" s="89"/>
      <c r="J19" s="96"/>
      <c r="K19" s="88"/>
      <c r="L19" s="100"/>
      <c r="M19" s="96">
        <v>1008.2</v>
      </c>
      <c r="N19" s="88">
        <v>0</v>
      </c>
      <c r="O19" s="100">
        <v>1008.2</v>
      </c>
      <c r="P19" s="96"/>
      <c r="Q19" s="88"/>
      <c r="R19" s="100"/>
      <c r="S19" s="96">
        <v>2979.86</v>
      </c>
      <c r="T19" s="88">
        <v>0</v>
      </c>
      <c r="U19" s="100">
        <v>2979.86</v>
      </c>
      <c r="V19" s="96"/>
      <c r="W19" s="88"/>
      <c r="X19" s="100"/>
      <c r="Y19" s="96"/>
      <c r="Z19" s="88"/>
      <c r="AA19" s="100"/>
      <c r="AB19" s="96">
        <v>0</v>
      </c>
      <c r="AC19" s="88">
        <v>0</v>
      </c>
      <c r="AD19" s="100">
        <v>0</v>
      </c>
      <c r="AE19" s="96"/>
      <c r="AF19" s="88"/>
      <c r="AG19" s="100"/>
      <c r="AH19" s="96"/>
      <c r="AI19" s="88"/>
      <c r="AJ19" s="100"/>
      <c r="AK19" s="96">
        <v>0</v>
      </c>
      <c r="AL19" s="88">
        <v>0</v>
      </c>
      <c r="AM19" s="100">
        <v>0</v>
      </c>
      <c r="AN19" s="96">
        <v>0</v>
      </c>
      <c r="AO19" s="88">
        <v>0</v>
      </c>
      <c r="AP19" s="100">
        <v>0</v>
      </c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>
        <v>0</v>
      </c>
      <c r="BJ19" s="88">
        <v>0</v>
      </c>
      <c r="BK19" s="100">
        <v>0</v>
      </c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177433.23999999996</v>
      </c>
      <c r="BW19" s="76">
        <f t="shared" si="1"/>
        <v>0</v>
      </c>
      <c r="BX19" s="78">
        <f t="shared" si="2"/>
        <v>176018.65999999997</v>
      </c>
    </row>
    <row r="20" spans="2:76" x14ac:dyDescent="0.25">
      <c r="B20" s="68">
        <v>100</v>
      </c>
      <c r="C20" s="26" t="s">
        <v>100</v>
      </c>
      <c r="D20" s="84">
        <f t="shared" ref="D20:BT20" si="3">D10+D11+D12+D13+D14+D15+D16+D17+D18+D19</f>
        <v>1154623.8999999999</v>
      </c>
      <c r="E20" s="77">
        <f t="shared" si="3"/>
        <v>51044.479999999996</v>
      </c>
      <c r="F20" s="78">
        <f t="shared" si="3"/>
        <v>1128415.9100000001</v>
      </c>
      <c r="G20" s="84">
        <f t="shared" si="3"/>
        <v>0</v>
      </c>
      <c r="H20" s="77">
        <f t="shared" si="3"/>
        <v>0</v>
      </c>
      <c r="I20" s="78">
        <f t="shared" si="3"/>
        <v>0</v>
      </c>
      <c r="J20" s="97">
        <f t="shared" si="3"/>
        <v>64319.06</v>
      </c>
      <c r="K20" s="77">
        <f t="shared" si="3"/>
        <v>0</v>
      </c>
      <c r="L20" s="76">
        <f t="shared" si="3"/>
        <v>65554.989999999991</v>
      </c>
      <c r="M20" s="97">
        <f t="shared" si="3"/>
        <v>281107.78000000003</v>
      </c>
      <c r="N20" s="77">
        <f t="shared" si="3"/>
        <v>0</v>
      </c>
      <c r="O20" s="76">
        <f t="shared" si="3"/>
        <v>279376.2</v>
      </c>
      <c r="P20" s="97">
        <f t="shared" si="3"/>
        <v>41231.75</v>
      </c>
      <c r="Q20" s="77">
        <f t="shared" si="3"/>
        <v>0</v>
      </c>
      <c r="R20" s="76">
        <f t="shared" si="3"/>
        <v>39333.1</v>
      </c>
      <c r="S20" s="97">
        <f t="shared" si="3"/>
        <v>32127</v>
      </c>
      <c r="T20" s="77">
        <f t="shared" si="3"/>
        <v>0</v>
      </c>
      <c r="U20" s="76">
        <f t="shared" si="3"/>
        <v>32338.42</v>
      </c>
      <c r="V20" s="97">
        <f t="shared" si="3"/>
        <v>60315.4</v>
      </c>
      <c r="W20" s="77">
        <f t="shared" si="3"/>
        <v>0</v>
      </c>
      <c r="X20" s="76">
        <f t="shared" si="3"/>
        <v>56021.599999999999</v>
      </c>
      <c r="Y20" s="97">
        <f t="shared" si="3"/>
        <v>11026.92</v>
      </c>
      <c r="Z20" s="77">
        <f t="shared" si="3"/>
        <v>0</v>
      </c>
      <c r="AA20" s="76">
        <f t="shared" si="3"/>
        <v>17025.810000000001</v>
      </c>
      <c r="AB20" s="97">
        <f t="shared" si="3"/>
        <v>479363.17</v>
      </c>
      <c r="AC20" s="77">
        <f t="shared" si="3"/>
        <v>0</v>
      </c>
      <c r="AD20" s="76">
        <f t="shared" si="3"/>
        <v>463493.27</v>
      </c>
      <c r="AE20" s="97">
        <f t="shared" si="3"/>
        <v>196745.98000000004</v>
      </c>
      <c r="AF20" s="77">
        <f t="shared" si="3"/>
        <v>0</v>
      </c>
      <c r="AG20" s="76">
        <f t="shared" si="3"/>
        <v>165690.37000000002</v>
      </c>
      <c r="AH20" s="97">
        <f t="shared" si="3"/>
        <v>3555.72</v>
      </c>
      <c r="AI20" s="77">
        <f t="shared" si="3"/>
        <v>0</v>
      </c>
      <c r="AJ20" s="76">
        <f t="shared" si="3"/>
        <v>5055.72</v>
      </c>
      <c r="AK20" s="97">
        <f t="shared" si="3"/>
        <v>614798.19000000006</v>
      </c>
      <c r="AL20" s="77">
        <f t="shared" si="3"/>
        <v>0</v>
      </c>
      <c r="AM20" s="76">
        <f t="shared" si="3"/>
        <v>1126427.74</v>
      </c>
      <c r="AN20" s="97">
        <f t="shared" si="3"/>
        <v>5615.07</v>
      </c>
      <c r="AO20" s="77">
        <f t="shared" si="3"/>
        <v>0</v>
      </c>
      <c r="AP20" s="76">
        <f t="shared" si="3"/>
        <v>4537.13</v>
      </c>
      <c r="AQ20" s="97">
        <f t="shared" si="3"/>
        <v>0</v>
      </c>
      <c r="AR20" s="77">
        <f t="shared" si="3"/>
        <v>0</v>
      </c>
      <c r="AS20" s="76">
        <f t="shared" si="3"/>
        <v>0</v>
      </c>
      <c r="AT20" s="97">
        <f t="shared" si="3"/>
        <v>0</v>
      </c>
      <c r="AU20" s="77">
        <f t="shared" si="3"/>
        <v>0</v>
      </c>
      <c r="AV20" s="76">
        <f t="shared" si="3"/>
        <v>0</v>
      </c>
      <c r="AW20" s="97">
        <f t="shared" si="3"/>
        <v>0</v>
      </c>
      <c r="AX20" s="77">
        <f t="shared" si="3"/>
        <v>0</v>
      </c>
      <c r="AY20" s="76">
        <f t="shared" si="3"/>
        <v>0</v>
      </c>
      <c r="AZ20" s="97">
        <f t="shared" si="3"/>
        <v>0</v>
      </c>
      <c r="BA20" s="77">
        <f t="shared" si="3"/>
        <v>0</v>
      </c>
      <c r="BB20" s="76">
        <f t="shared" si="3"/>
        <v>0</v>
      </c>
      <c r="BC20" s="97">
        <f t="shared" si="3"/>
        <v>0</v>
      </c>
      <c r="BD20" s="77">
        <f t="shared" si="3"/>
        <v>0</v>
      </c>
      <c r="BE20" s="76">
        <f t="shared" si="3"/>
        <v>0</v>
      </c>
      <c r="BF20" s="97">
        <f t="shared" si="3"/>
        <v>0</v>
      </c>
      <c r="BG20" s="77">
        <f t="shared" si="3"/>
        <v>0</v>
      </c>
      <c r="BH20" s="76">
        <f t="shared" si="3"/>
        <v>0</v>
      </c>
      <c r="BI20" s="97">
        <f t="shared" si="3"/>
        <v>0</v>
      </c>
      <c r="BJ20" s="77">
        <f t="shared" si="3"/>
        <v>0</v>
      </c>
      <c r="BK20" s="76">
        <f t="shared" si="3"/>
        <v>0</v>
      </c>
      <c r="BL20" s="97">
        <f t="shared" si="3"/>
        <v>0</v>
      </c>
      <c r="BM20" s="77">
        <f t="shared" si="3"/>
        <v>0</v>
      </c>
      <c r="BN20" s="76">
        <f t="shared" si="3"/>
        <v>0</v>
      </c>
      <c r="BO20" s="97">
        <f t="shared" si="3"/>
        <v>0</v>
      </c>
      <c r="BP20" s="77">
        <f t="shared" si="3"/>
        <v>0</v>
      </c>
      <c r="BQ20" s="76">
        <f t="shared" si="3"/>
        <v>0</v>
      </c>
      <c r="BR20" s="97">
        <f t="shared" si="3"/>
        <v>0</v>
      </c>
      <c r="BS20" s="77">
        <f t="shared" si="3"/>
        <v>0</v>
      </c>
      <c r="BT20" s="76">
        <f t="shared" si="3"/>
        <v>0</v>
      </c>
      <c r="BU20" s="97"/>
      <c r="BV20" s="84">
        <f>BV10+BV11+BV12+BV13+BV14+BV15+BV16+BV17+BV18+BV19</f>
        <v>2944829.94</v>
      </c>
      <c r="BW20" s="76">
        <f>BW10+BW11+BW12+BW13+BW14+BW15+BW16+BW17+BW18+BW19</f>
        <v>51044.479999999996</v>
      </c>
      <c r="BX20" s="94">
        <f>BX10+BX11+BX12+BX13+BX14+BX15+BX16+BX17+BX18+BX19</f>
        <v>3383270.2600000002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4">D23+G23+J23+M23+P23+S23+V23+Y23+AB23+AE23+AH23+AK23+AN23+AQ23+AT23+AW23+AZ23+BC23+BF23+BI23+BL23+BO23+BR23</f>
        <v>0</v>
      </c>
      <c r="BW23" s="76">
        <f t="shared" si="4"/>
        <v>0</v>
      </c>
      <c r="BX23" s="78">
        <f t="shared" si="4"/>
        <v>0</v>
      </c>
    </row>
    <row r="24" spans="2:76" x14ac:dyDescent="0.25">
      <c r="B24" s="13">
        <v>202</v>
      </c>
      <c r="C24" s="25" t="s">
        <v>104</v>
      </c>
      <c r="D24" s="87">
        <v>293450.37</v>
      </c>
      <c r="E24" s="88">
        <v>0</v>
      </c>
      <c r="F24" s="89">
        <v>255818.35</v>
      </c>
      <c r="G24" s="87"/>
      <c r="H24" s="88"/>
      <c r="I24" s="89"/>
      <c r="J24" s="96">
        <v>0</v>
      </c>
      <c r="K24" s="88">
        <v>0</v>
      </c>
      <c r="L24" s="100">
        <v>710.04</v>
      </c>
      <c r="M24" s="96">
        <v>5993.88</v>
      </c>
      <c r="N24" s="88">
        <v>0</v>
      </c>
      <c r="O24" s="100">
        <v>46987.99</v>
      </c>
      <c r="P24" s="96">
        <v>83058.760000000009</v>
      </c>
      <c r="Q24" s="88">
        <v>52500</v>
      </c>
      <c r="R24" s="100">
        <v>83023.759999999995</v>
      </c>
      <c r="S24" s="96">
        <v>126200.97999999998</v>
      </c>
      <c r="T24" s="88">
        <v>80239.899999999994</v>
      </c>
      <c r="U24" s="100">
        <v>126200.98000000001</v>
      </c>
      <c r="V24" s="96">
        <v>0</v>
      </c>
      <c r="W24" s="88">
        <v>0</v>
      </c>
      <c r="X24" s="100">
        <v>0</v>
      </c>
      <c r="Y24" s="96">
        <v>87474.929999999949</v>
      </c>
      <c r="Z24" s="88">
        <v>306985.86</v>
      </c>
      <c r="AA24" s="100">
        <v>87680.51</v>
      </c>
      <c r="AB24" s="96">
        <v>80357.72</v>
      </c>
      <c r="AC24" s="88">
        <v>0</v>
      </c>
      <c r="AD24" s="100">
        <v>78162.94</v>
      </c>
      <c r="AE24" s="96">
        <v>121423.82</v>
      </c>
      <c r="AF24" s="88">
        <v>17221.599999999999</v>
      </c>
      <c r="AG24" s="100">
        <v>143842.26</v>
      </c>
      <c r="AH24" s="96">
        <v>0</v>
      </c>
      <c r="AI24" s="88">
        <v>0</v>
      </c>
      <c r="AJ24" s="100">
        <v>0</v>
      </c>
      <c r="AK24" s="96">
        <v>0</v>
      </c>
      <c r="AL24" s="88">
        <v>0</v>
      </c>
      <c r="AM24" s="100">
        <v>0</v>
      </c>
      <c r="AN24" s="96">
        <v>0</v>
      </c>
      <c r="AO24" s="88">
        <v>0</v>
      </c>
      <c r="AP24" s="100">
        <v>0</v>
      </c>
      <c r="AQ24" s="96">
        <v>0</v>
      </c>
      <c r="AR24" s="88">
        <v>0</v>
      </c>
      <c r="AS24" s="100">
        <v>0</v>
      </c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4"/>
        <v>797960.46</v>
      </c>
      <c r="BW24" s="76">
        <f t="shared" si="4"/>
        <v>456947.36</v>
      </c>
      <c r="BX24" s="78">
        <f t="shared" si="4"/>
        <v>822426.83000000007</v>
      </c>
    </row>
    <row r="25" spans="2:76" x14ac:dyDescent="0.25">
      <c r="B25" s="13">
        <v>203</v>
      </c>
      <c r="C25" s="25" t="s">
        <v>105</v>
      </c>
      <c r="D25" s="87">
        <v>0</v>
      </c>
      <c r="E25" s="88">
        <v>0</v>
      </c>
      <c r="F25" s="89">
        <v>0</v>
      </c>
      <c r="G25" s="87"/>
      <c r="H25" s="88"/>
      <c r="I25" s="89"/>
      <c r="J25" s="96"/>
      <c r="K25" s="88"/>
      <c r="L25" s="100"/>
      <c r="M25" s="96">
        <v>0</v>
      </c>
      <c r="N25" s="88">
        <v>0</v>
      </c>
      <c r="O25" s="100">
        <v>0</v>
      </c>
      <c r="P25" s="96"/>
      <c r="Q25" s="88"/>
      <c r="R25" s="100"/>
      <c r="S25" s="96">
        <v>0</v>
      </c>
      <c r="T25" s="88">
        <v>0</v>
      </c>
      <c r="U25" s="100">
        <v>4473</v>
      </c>
      <c r="V25" s="96"/>
      <c r="W25" s="88"/>
      <c r="X25" s="100"/>
      <c r="Y25" s="96">
        <v>10364.98</v>
      </c>
      <c r="Z25" s="88">
        <v>0</v>
      </c>
      <c r="AA25" s="100">
        <v>5168.99</v>
      </c>
      <c r="AB25" s="96">
        <v>0</v>
      </c>
      <c r="AC25" s="88">
        <v>33509.39</v>
      </c>
      <c r="AD25" s="100">
        <v>0</v>
      </c>
      <c r="AE25" s="96">
        <v>0</v>
      </c>
      <c r="AF25" s="88">
        <v>0</v>
      </c>
      <c r="AG25" s="100">
        <v>0</v>
      </c>
      <c r="AH25" s="96"/>
      <c r="AI25" s="88"/>
      <c r="AJ25" s="100"/>
      <c r="AK25" s="96">
        <v>0</v>
      </c>
      <c r="AL25" s="88">
        <v>0</v>
      </c>
      <c r="AM25" s="100">
        <v>0</v>
      </c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4"/>
        <v>10364.98</v>
      </c>
      <c r="BW25" s="76">
        <f t="shared" si="4"/>
        <v>33509.39</v>
      </c>
      <c r="BX25" s="78">
        <f t="shared" si="4"/>
        <v>9641.99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4"/>
        <v>0</v>
      </c>
      <c r="BW26" s="76">
        <f t="shared" si="4"/>
        <v>0</v>
      </c>
      <c r="BX26" s="78">
        <f t="shared" si="4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>
        <v>2071.3000000000002</v>
      </c>
      <c r="Z27" s="88">
        <v>0</v>
      </c>
      <c r="AA27" s="100">
        <v>2071.3000000000002</v>
      </c>
      <c r="AB27" s="96"/>
      <c r="AC27" s="88"/>
      <c r="AD27" s="100"/>
      <c r="AE27" s="96">
        <v>0</v>
      </c>
      <c r="AF27" s="88">
        <v>0</v>
      </c>
      <c r="AG27" s="100">
        <v>0</v>
      </c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>
        <v>0</v>
      </c>
      <c r="BJ27" s="88">
        <v>0</v>
      </c>
      <c r="BK27" s="100">
        <v>0</v>
      </c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4"/>
        <v>2071.3000000000002</v>
      </c>
      <c r="BW27" s="76">
        <f t="shared" si="4"/>
        <v>0</v>
      </c>
      <c r="BX27" s="78">
        <f t="shared" si="4"/>
        <v>2071.3000000000002</v>
      </c>
    </row>
    <row r="28" spans="2:76" x14ac:dyDescent="0.25">
      <c r="B28" s="68">
        <v>200</v>
      </c>
      <c r="C28" s="26" t="s">
        <v>108</v>
      </c>
      <c r="D28" s="84">
        <f t="shared" ref="D28:AI28" si="5">D23+D24+D25+D26+D27</f>
        <v>293450.37</v>
      </c>
      <c r="E28" s="77">
        <f t="shared" si="5"/>
        <v>0</v>
      </c>
      <c r="F28" s="78">
        <f t="shared" si="5"/>
        <v>255818.35</v>
      </c>
      <c r="G28" s="84">
        <f t="shared" si="5"/>
        <v>0</v>
      </c>
      <c r="H28" s="77">
        <f t="shared" si="5"/>
        <v>0</v>
      </c>
      <c r="I28" s="78">
        <f t="shared" si="5"/>
        <v>0</v>
      </c>
      <c r="J28" s="97">
        <f t="shared" si="5"/>
        <v>0</v>
      </c>
      <c r="K28" s="77">
        <f t="shared" si="5"/>
        <v>0</v>
      </c>
      <c r="L28" s="76">
        <f t="shared" si="5"/>
        <v>710.04</v>
      </c>
      <c r="M28" s="97">
        <f t="shared" si="5"/>
        <v>5993.88</v>
      </c>
      <c r="N28" s="77">
        <f t="shared" si="5"/>
        <v>0</v>
      </c>
      <c r="O28" s="76">
        <f t="shared" si="5"/>
        <v>46987.99</v>
      </c>
      <c r="P28" s="97">
        <f t="shared" si="5"/>
        <v>83058.760000000009</v>
      </c>
      <c r="Q28" s="77">
        <f t="shared" si="5"/>
        <v>52500</v>
      </c>
      <c r="R28" s="76">
        <f t="shared" si="5"/>
        <v>83023.759999999995</v>
      </c>
      <c r="S28" s="97">
        <f t="shared" si="5"/>
        <v>126200.97999999998</v>
      </c>
      <c r="T28" s="77">
        <f t="shared" si="5"/>
        <v>80239.899999999994</v>
      </c>
      <c r="U28" s="76">
        <f t="shared" si="5"/>
        <v>130673.98000000001</v>
      </c>
      <c r="V28" s="97">
        <f t="shared" si="5"/>
        <v>0</v>
      </c>
      <c r="W28" s="77">
        <f t="shared" si="5"/>
        <v>0</v>
      </c>
      <c r="X28" s="76">
        <f t="shared" si="5"/>
        <v>0</v>
      </c>
      <c r="Y28" s="97">
        <f t="shared" si="5"/>
        <v>99911.209999999948</v>
      </c>
      <c r="Z28" s="77">
        <f t="shared" si="5"/>
        <v>306985.86</v>
      </c>
      <c r="AA28" s="76">
        <f t="shared" si="5"/>
        <v>94920.8</v>
      </c>
      <c r="AB28" s="97">
        <f t="shared" si="5"/>
        <v>80357.72</v>
      </c>
      <c r="AC28" s="77">
        <f t="shared" si="5"/>
        <v>33509.39</v>
      </c>
      <c r="AD28" s="76">
        <f t="shared" si="5"/>
        <v>78162.94</v>
      </c>
      <c r="AE28" s="97">
        <f t="shared" si="5"/>
        <v>121423.82</v>
      </c>
      <c r="AF28" s="77">
        <f t="shared" si="5"/>
        <v>17221.599999999999</v>
      </c>
      <c r="AG28" s="76">
        <f t="shared" si="5"/>
        <v>143842.26</v>
      </c>
      <c r="AH28" s="97">
        <f t="shared" si="5"/>
        <v>0</v>
      </c>
      <c r="AI28" s="77">
        <f t="shared" si="5"/>
        <v>0</v>
      </c>
      <c r="AJ28" s="76">
        <f t="shared" ref="AJ28:BO28" si="6">AJ23+AJ24+AJ25+AJ26+AJ27</f>
        <v>0</v>
      </c>
      <c r="AK28" s="97">
        <f t="shared" si="6"/>
        <v>0</v>
      </c>
      <c r="AL28" s="77">
        <f t="shared" si="6"/>
        <v>0</v>
      </c>
      <c r="AM28" s="76">
        <f t="shared" si="6"/>
        <v>0</v>
      </c>
      <c r="AN28" s="97">
        <f t="shared" si="6"/>
        <v>0</v>
      </c>
      <c r="AO28" s="77">
        <f t="shared" si="6"/>
        <v>0</v>
      </c>
      <c r="AP28" s="76">
        <f t="shared" si="6"/>
        <v>0</v>
      </c>
      <c r="AQ28" s="97">
        <f t="shared" si="6"/>
        <v>0</v>
      </c>
      <c r="AR28" s="77">
        <f t="shared" si="6"/>
        <v>0</v>
      </c>
      <c r="AS28" s="76">
        <f t="shared" si="6"/>
        <v>0</v>
      </c>
      <c r="AT28" s="97">
        <f t="shared" si="6"/>
        <v>0</v>
      </c>
      <c r="AU28" s="77">
        <f t="shared" si="6"/>
        <v>0</v>
      </c>
      <c r="AV28" s="76">
        <f t="shared" si="6"/>
        <v>0</v>
      </c>
      <c r="AW28" s="97">
        <f t="shared" si="6"/>
        <v>0</v>
      </c>
      <c r="AX28" s="77">
        <f t="shared" si="6"/>
        <v>0</v>
      </c>
      <c r="AY28" s="76">
        <f t="shared" si="6"/>
        <v>0</v>
      </c>
      <c r="AZ28" s="97">
        <f t="shared" si="6"/>
        <v>0</v>
      </c>
      <c r="BA28" s="77">
        <f t="shared" si="6"/>
        <v>0</v>
      </c>
      <c r="BB28" s="76">
        <f t="shared" si="6"/>
        <v>0</v>
      </c>
      <c r="BC28" s="97">
        <f t="shared" si="6"/>
        <v>0</v>
      </c>
      <c r="BD28" s="77">
        <f t="shared" si="6"/>
        <v>0</v>
      </c>
      <c r="BE28" s="76">
        <f t="shared" si="6"/>
        <v>0</v>
      </c>
      <c r="BF28" s="97">
        <f t="shared" si="6"/>
        <v>0</v>
      </c>
      <c r="BG28" s="77">
        <f t="shared" si="6"/>
        <v>0</v>
      </c>
      <c r="BH28" s="76">
        <f t="shared" si="6"/>
        <v>0</v>
      </c>
      <c r="BI28" s="97">
        <f t="shared" si="6"/>
        <v>0</v>
      </c>
      <c r="BJ28" s="77">
        <f t="shared" si="6"/>
        <v>0</v>
      </c>
      <c r="BK28" s="76">
        <f t="shared" si="6"/>
        <v>0</v>
      </c>
      <c r="BL28" s="97">
        <f t="shared" si="6"/>
        <v>0</v>
      </c>
      <c r="BM28" s="77">
        <f t="shared" si="6"/>
        <v>0</v>
      </c>
      <c r="BN28" s="76">
        <f t="shared" si="6"/>
        <v>0</v>
      </c>
      <c r="BO28" s="97">
        <f t="shared" si="6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810396.74</v>
      </c>
      <c r="BW28" s="76">
        <f>BW23+BW24+BW25+BW26+BW27</f>
        <v>490456.75</v>
      </c>
      <c r="BX28" s="94">
        <f>BX23+BX24+BX25+BX26+BX27</f>
        <v>834140.12000000011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7">D31+G31+J31+M31+P31+S31+V31+Y31+AB31+AE31+AH31+AK31+AN31+AQ31+AT31+AW31+AZ31+BC31+BF31+BI31+BL31+BO31+BR31</f>
        <v>0</v>
      </c>
      <c r="BW31" s="76">
        <f t="shared" si="7"/>
        <v>0</v>
      </c>
      <c r="BX31" s="78">
        <f t="shared" si="7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7"/>
        <v>0</v>
      </c>
      <c r="BW32" s="76">
        <f t="shared" si="7"/>
        <v>0</v>
      </c>
      <c r="BX32" s="78">
        <f t="shared" si="7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7"/>
        <v>0</v>
      </c>
      <c r="BW33" s="76">
        <f t="shared" si="7"/>
        <v>0</v>
      </c>
      <c r="BX33" s="78">
        <f t="shared" si="7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7"/>
        <v>0</v>
      </c>
      <c r="BW34" s="76">
        <f t="shared" si="7"/>
        <v>0</v>
      </c>
      <c r="BX34" s="78">
        <f t="shared" si="7"/>
        <v>0</v>
      </c>
    </row>
    <row r="35" spans="2:76" x14ac:dyDescent="0.25">
      <c r="B35" s="68">
        <v>300</v>
      </c>
      <c r="C35" s="26" t="s">
        <v>114</v>
      </c>
      <c r="D35" s="84">
        <f t="shared" ref="D35:AI35" si="8">D31+D32+D33+D34</f>
        <v>0</v>
      </c>
      <c r="E35" s="77">
        <f t="shared" si="8"/>
        <v>0</v>
      </c>
      <c r="F35" s="78">
        <f t="shared" si="8"/>
        <v>0</v>
      </c>
      <c r="G35" s="84">
        <f t="shared" si="8"/>
        <v>0</v>
      </c>
      <c r="H35" s="77">
        <f t="shared" si="8"/>
        <v>0</v>
      </c>
      <c r="I35" s="78">
        <f t="shared" si="8"/>
        <v>0</v>
      </c>
      <c r="J35" s="97">
        <f t="shared" si="8"/>
        <v>0</v>
      </c>
      <c r="K35" s="77">
        <f t="shared" si="8"/>
        <v>0</v>
      </c>
      <c r="L35" s="76">
        <f t="shared" si="8"/>
        <v>0</v>
      </c>
      <c r="M35" s="97">
        <f t="shared" si="8"/>
        <v>0</v>
      </c>
      <c r="N35" s="77">
        <f t="shared" si="8"/>
        <v>0</v>
      </c>
      <c r="O35" s="76">
        <f t="shared" si="8"/>
        <v>0</v>
      </c>
      <c r="P35" s="97">
        <f t="shared" si="8"/>
        <v>0</v>
      </c>
      <c r="Q35" s="77">
        <f t="shared" si="8"/>
        <v>0</v>
      </c>
      <c r="R35" s="76">
        <f t="shared" si="8"/>
        <v>0</v>
      </c>
      <c r="S35" s="97">
        <f t="shared" si="8"/>
        <v>0</v>
      </c>
      <c r="T35" s="77">
        <f t="shared" si="8"/>
        <v>0</v>
      </c>
      <c r="U35" s="76">
        <f t="shared" si="8"/>
        <v>0</v>
      </c>
      <c r="V35" s="97">
        <f t="shared" si="8"/>
        <v>0</v>
      </c>
      <c r="W35" s="77">
        <f t="shared" si="8"/>
        <v>0</v>
      </c>
      <c r="X35" s="76">
        <f t="shared" si="8"/>
        <v>0</v>
      </c>
      <c r="Y35" s="97">
        <f t="shared" si="8"/>
        <v>0</v>
      </c>
      <c r="Z35" s="77">
        <f t="shared" si="8"/>
        <v>0</v>
      </c>
      <c r="AA35" s="76">
        <f t="shared" si="8"/>
        <v>0</v>
      </c>
      <c r="AB35" s="97">
        <f t="shared" si="8"/>
        <v>0</v>
      </c>
      <c r="AC35" s="77">
        <f t="shared" si="8"/>
        <v>0</v>
      </c>
      <c r="AD35" s="76">
        <f t="shared" si="8"/>
        <v>0</v>
      </c>
      <c r="AE35" s="97">
        <f t="shared" si="8"/>
        <v>0</v>
      </c>
      <c r="AF35" s="77">
        <f t="shared" si="8"/>
        <v>0</v>
      </c>
      <c r="AG35" s="76">
        <f t="shared" si="8"/>
        <v>0</v>
      </c>
      <c r="AH35" s="97">
        <f t="shared" si="8"/>
        <v>0</v>
      </c>
      <c r="AI35" s="77">
        <f t="shared" si="8"/>
        <v>0</v>
      </c>
      <c r="AJ35" s="76">
        <f t="shared" ref="AJ35:BO35" si="9">AJ31+AJ32+AJ33+AJ34</f>
        <v>0</v>
      </c>
      <c r="AK35" s="97">
        <f t="shared" si="9"/>
        <v>0</v>
      </c>
      <c r="AL35" s="77">
        <f t="shared" si="9"/>
        <v>0</v>
      </c>
      <c r="AM35" s="76">
        <f t="shared" si="9"/>
        <v>0</v>
      </c>
      <c r="AN35" s="97">
        <f t="shared" si="9"/>
        <v>0</v>
      </c>
      <c r="AO35" s="77">
        <f t="shared" si="9"/>
        <v>0</v>
      </c>
      <c r="AP35" s="76">
        <f t="shared" si="9"/>
        <v>0</v>
      </c>
      <c r="AQ35" s="97">
        <f t="shared" si="9"/>
        <v>0</v>
      </c>
      <c r="AR35" s="77">
        <f t="shared" si="9"/>
        <v>0</v>
      </c>
      <c r="AS35" s="76">
        <f t="shared" si="9"/>
        <v>0</v>
      </c>
      <c r="AT35" s="97">
        <f t="shared" si="9"/>
        <v>0</v>
      </c>
      <c r="AU35" s="77">
        <f t="shared" si="9"/>
        <v>0</v>
      </c>
      <c r="AV35" s="76">
        <f t="shared" si="9"/>
        <v>0</v>
      </c>
      <c r="AW35" s="97">
        <f t="shared" si="9"/>
        <v>0</v>
      </c>
      <c r="AX35" s="77">
        <f t="shared" si="9"/>
        <v>0</v>
      </c>
      <c r="AY35" s="76">
        <f t="shared" si="9"/>
        <v>0</v>
      </c>
      <c r="AZ35" s="97">
        <f t="shared" si="9"/>
        <v>0</v>
      </c>
      <c r="BA35" s="77">
        <f t="shared" si="9"/>
        <v>0</v>
      </c>
      <c r="BB35" s="76">
        <f t="shared" si="9"/>
        <v>0</v>
      </c>
      <c r="BC35" s="97">
        <f t="shared" si="9"/>
        <v>0</v>
      </c>
      <c r="BD35" s="77">
        <f t="shared" si="9"/>
        <v>0</v>
      </c>
      <c r="BE35" s="76">
        <f t="shared" si="9"/>
        <v>0</v>
      </c>
      <c r="BF35" s="97">
        <f t="shared" si="9"/>
        <v>0</v>
      </c>
      <c r="BG35" s="77">
        <f t="shared" si="9"/>
        <v>0</v>
      </c>
      <c r="BH35" s="76">
        <f t="shared" si="9"/>
        <v>0</v>
      </c>
      <c r="BI35" s="97">
        <f t="shared" si="9"/>
        <v>0</v>
      </c>
      <c r="BJ35" s="77">
        <f t="shared" si="9"/>
        <v>0</v>
      </c>
      <c r="BK35" s="76">
        <f t="shared" si="9"/>
        <v>0</v>
      </c>
      <c r="BL35" s="97">
        <f t="shared" si="9"/>
        <v>0</v>
      </c>
      <c r="BM35" s="77">
        <f t="shared" si="9"/>
        <v>0</v>
      </c>
      <c r="BN35" s="76">
        <f t="shared" si="9"/>
        <v>0</v>
      </c>
      <c r="BO35" s="97">
        <f t="shared" si="9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>
        <v>0</v>
      </c>
      <c r="BM38" s="88">
        <v>0</v>
      </c>
      <c r="BN38" s="100">
        <v>0</v>
      </c>
      <c r="BO38" s="96"/>
      <c r="BP38" s="88"/>
      <c r="BQ38" s="100"/>
      <c r="BR38" s="96"/>
      <c r="BS38" s="88"/>
      <c r="BT38" s="100"/>
      <c r="BU38" s="75"/>
      <c r="BV38" s="84">
        <f t="shared" ref="BV38:BX41" si="10">D38+G38+J38+M38+P38+S38+V38+Y38+AB38+AE38+AH38+AK38+AN38+AQ38+AT38+AW38+AZ38+BC38+BF38+BI38+BL38+BO38+BR38</f>
        <v>0</v>
      </c>
      <c r="BW38" s="76">
        <f t="shared" si="10"/>
        <v>0</v>
      </c>
      <c r="BX38" s="78">
        <f t="shared" si="10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10"/>
        <v>0</v>
      </c>
      <c r="BW39" s="76">
        <f t="shared" si="10"/>
        <v>0</v>
      </c>
      <c r="BX39" s="78">
        <f t="shared" si="10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>
        <v>52949.98</v>
      </c>
      <c r="BM40" s="88">
        <v>0</v>
      </c>
      <c r="BN40" s="100">
        <v>52949.98</v>
      </c>
      <c r="BO40" s="96"/>
      <c r="BP40" s="88"/>
      <c r="BQ40" s="100"/>
      <c r="BR40" s="96"/>
      <c r="BS40" s="88"/>
      <c r="BT40" s="100"/>
      <c r="BU40" s="75"/>
      <c r="BV40" s="84">
        <f t="shared" si="10"/>
        <v>52949.98</v>
      </c>
      <c r="BW40" s="76">
        <f t="shared" si="10"/>
        <v>0</v>
      </c>
      <c r="BX40" s="78">
        <f t="shared" si="10"/>
        <v>52949.98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10"/>
        <v>0</v>
      </c>
      <c r="BW41" s="76">
        <f t="shared" si="10"/>
        <v>0</v>
      </c>
      <c r="BX41" s="78">
        <f t="shared" si="10"/>
        <v>0</v>
      </c>
    </row>
    <row r="42" spans="2:76" x14ac:dyDescent="0.25">
      <c r="B42" s="68">
        <v>400</v>
      </c>
      <c r="C42" s="26" t="s">
        <v>119</v>
      </c>
      <c r="D42" s="84">
        <f t="shared" ref="D42:AI42" si="11">D38+D39+D40+D41</f>
        <v>0</v>
      </c>
      <c r="E42" s="77">
        <f t="shared" si="11"/>
        <v>0</v>
      </c>
      <c r="F42" s="78">
        <f t="shared" si="11"/>
        <v>0</v>
      </c>
      <c r="G42" s="84">
        <f t="shared" si="11"/>
        <v>0</v>
      </c>
      <c r="H42" s="77">
        <f t="shared" si="11"/>
        <v>0</v>
      </c>
      <c r="I42" s="78">
        <f t="shared" si="11"/>
        <v>0</v>
      </c>
      <c r="J42" s="97">
        <f t="shared" si="11"/>
        <v>0</v>
      </c>
      <c r="K42" s="77">
        <f t="shared" si="11"/>
        <v>0</v>
      </c>
      <c r="L42" s="76">
        <f t="shared" si="11"/>
        <v>0</v>
      </c>
      <c r="M42" s="97">
        <f t="shared" si="11"/>
        <v>0</v>
      </c>
      <c r="N42" s="77">
        <f t="shared" si="11"/>
        <v>0</v>
      </c>
      <c r="O42" s="76">
        <f t="shared" si="11"/>
        <v>0</v>
      </c>
      <c r="P42" s="97">
        <f t="shared" si="11"/>
        <v>0</v>
      </c>
      <c r="Q42" s="77">
        <f t="shared" si="11"/>
        <v>0</v>
      </c>
      <c r="R42" s="76">
        <f t="shared" si="11"/>
        <v>0</v>
      </c>
      <c r="S42" s="97">
        <f t="shared" si="11"/>
        <v>0</v>
      </c>
      <c r="T42" s="77">
        <f t="shared" si="11"/>
        <v>0</v>
      </c>
      <c r="U42" s="76">
        <f t="shared" si="11"/>
        <v>0</v>
      </c>
      <c r="V42" s="97">
        <f t="shared" si="11"/>
        <v>0</v>
      </c>
      <c r="W42" s="77">
        <f t="shared" si="11"/>
        <v>0</v>
      </c>
      <c r="X42" s="76">
        <f t="shared" si="11"/>
        <v>0</v>
      </c>
      <c r="Y42" s="97">
        <f t="shared" si="11"/>
        <v>0</v>
      </c>
      <c r="Z42" s="77">
        <f t="shared" si="11"/>
        <v>0</v>
      </c>
      <c r="AA42" s="76">
        <f t="shared" si="11"/>
        <v>0</v>
      </c>
      <c r="AB42" s="97">
        <f t="shared" si="11"/>
        <v>0</v>
      </c>
      <c r="AC42" s="77">
        <f t="shared" si="11"/>
        <v>0</v>
      </c>
      <c r="AD42" s="76">
        <f t="shared" si="11"/>
        <v>0</v>
      </c>
      <c r="AE42" s="97">
        <f t="shared" si="11"/>
        <v>0</v>
      </c>
      <c r="AF42" s="77">
        <f t="shared" si="11"/>
        <v>0</v>
      </c>
      <c r="AG42" s="76">
        <f t="shared" si="11"/>
        <v>0</v>
      </c>
      <c r="AH42" s="97">
        <f t="shared" si="11"/>
        <v>0</v>
      </c>
      <c r="AI42" s="77">
        <f t="shared" si="11"/>
        <v>0</v>
      </c>
      <c r="AJ42" s="76">
        <f t="shared" ref="AJ42:BO42" si="12">AJ38+AJ39+AJ40+AJ41</f>
        <v>0</v>
      </c>
      <c r="AK42" s="97">
        <f t="shared" si="12"/>
        <v>0</v>
      </c>
      <c r="AL42" s="77">
        <f t="shared" si="12"/>
        <v>0</v>
      </c>
      <c r="AM42" s="76">
        <f t="shared" si="12"/>
        <v>0</v>
      </c>
      <c r="AN42" s="97">
        <f t="shared" si="12"/>
        <v>0</v>
      </c>
      <c r="AO42" s="77">
        <f t="shared" si="12"/>
        <v>0</v>
      </c>
      <c r="AP42" s="76">
        <f t="shared" si="12"/>
        <v>0</v>
      </c>
      <c r="AQ42" s="97">
        <f t="shared" si="12"/>
        <v>0</v>
      </c>
      <c r="AR42" s="77">
        <f t="shared" si="12"/>
        <v>0</v>
      </c>
      <c r="AS42" s="76">
        <f t="shared" si="12"/>
        <v>0</v>
      </c>
      <c r="AT42" s="97">
        <f t="shared" si="12"/>
        <v>0</v>
      </c>
      <c r="AU42" s="77">
        <f t="shared" si="12"/>
        <v>0</v>
      </c>
      <c r="AV42" s="76">
        <f t="shared" si="12"/>
        <v>0</v>
      </c>
      <c r="AW42" s="97">
        <f t="shared" si="12"/>
        <v>0</v>
      </c>
      <c r="AX42" s="77">
        <f t="shared" si="12"/>
        <v>0</v>
      </c>
      <c r="AY42" s="76">
        <f t="shared" si="12"/>
        <v>0</v>
      </c>
      <c r="AZ42" s="97">
        <f t="shared" si="12"/>
        <v>0</v>
      </c>
      <c r="BA42" s="77">
        <f t="shared" si="12"/>
        <v>0</v>
      </c>
      <c r="BB42" s="76">
        <f t="shared" si="12"/>
        <v>0</v>
      </c>
      <c r="BC42" s="97">
        <f t="shared" si="12"/>
        <v>0</v>
      </c>
      <c r="BD42" s="77">
        <f t="shared" si="12"/>
        <v>0</v>
      </c>
      <c r="BE42" s="76">
        <f t="shared" si="12"/>
        <v>0</v>
      </c>
      <c r="BF42" s="97">
        <f t="shared" si="12"/>
        <v>0</v>
      </c>
      <c r="BG42" s="77">
        <f t="shared" si="12"/>
        <v>0</v>
      </c>
      <c r="BH42" s="76">
        <f t="shared" si="12"/>
        <v>0</v>
      </c>
      <c r="BI42" s="97">
        <f t="shared" si="12"/>
        <v>0</v>
      </c>
      <c r="BJ42" s="77">
        <f t="shared" si="12"/>
        <v>0</v>
      </c>
      <c r="BK42" s="76">
        <f t="shared" si="12"/>
        <v>0</v>
      </c>
      <c r="BL42" s="97">
        <f t="shared" si="12"/>
        <v>52949.98</v>
      </c>
      <c r="BM42" s="77">
        <f t="shared" si="12"/>
        <v>0</v>
      </c>
      <c r="BN42" s="76">
        <f t="shared" si="12"/>
        <v>52949.98</v>
      </c>
      <c r="BO42" s="97">
        <f t="shared" si="12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52949.98</v>
      </c>
      <c r="BW42" s="76">
        <f>BW38+BW39+BW40+BW41</f>
        <v>0</v>
      </c>
      <c r="BX42" s="94">
        <f>BX38+BX39+BX40+BX41</f>
        <v>52949.98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>
        <v>0</v>
      </c>
      <c r="BP45" s="88">
        <v>0</v>
      </c>
      <c r="BQ45" s="100">
        <v>0</v>
      </c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AI46" si="13">D45</f>
        <v>0</v>
      </c>
      <c r="E46" s="77">
        <f t="shared" si="13"/>
        <v>0</v>
      </c>
      <c r="F46" s="78">
        <f t="shared" si="13"/>
        <v>0</v>
      </c>
      <c r="G46" s="84">
        <f t="shared" si="13"/>
        <v>0</v>
      </c>
      <c r="H46" s="77">
        <f t="shared" si="13"/>
        <v>0</v>
      </c>
      <c r="I46" s="78">
        <f t="shared" si="13"/>
        <v>0</v>
      </c>
      <c r="J46" s="97">
        <f t="shared" si="13"/>
        <v>0</v>
      </c>
      <c r="K46" s="77">
        <f t="shared" si="13"/>
        <v>0</v>
      </c>
      <c r="L46" s="76">
        <f t="shared" si="13"/>
        <v>0</v>
      </c>
      <c r="M46" s="97">
        <f t="shared" si="13"/>
        <v>0</v>
      </c>
      <c r="N46" s="77">
        <f t="shared" si="13"/>
        <v>0</v>
      </c>
      <c r="O46" s="76">
        <f t="shared" si="13"/>
        <v>0</v>
      </c>
      <c r="P46" s="97">
        <f t="shared" si="13"/>
        <v>0</v>
      </c>
      <c r="Q46" s="77">
        <f t="shared" si="13"/>
        <v>0</v>
      </c>
      <c r="R46" s="76">
        <f t="shared" si="13"/>
        <v>0</v>
      </c>
      <c r="S46" s="97">
        <f t="shared" si="13"/>
        <v>0</v>
      </c>
      <c r="T46" s="77">
        <f t="shared" si="13"/>
        <v>0</v>
      </c>
      <c r="U46" s="76">
        <f t="shared" si="13"/>
        <v>0</v>
      </c>
      <c r="V46" s="97">
        <f t="shared" si="13"/>
        <v>0</v>
      </c>
      <c r="W46" s="77">
        <f t="shared" si="13"/>
        <v>0</v>
      </c>
      <c r="X46" s="76">
        <f t="shared" si="13"/>
        <v>0</v>
      </c>
      <c r="Y46" s="97">
        <f t="shared" si="13"/>
        <v>0</v>
      </c>
      <c r="Z46" s="77">
        <f t="shared" si="13"/>
        <v>0</v>
      </c>
      <c r="AA46" s="76">
        <f t="shared" si="13"/>
        <v>0</v>
      </c>
      <c r="AB46" s="97">
        <f t="shared" si="13"/>
        <v>0</v>
      </c>
      <c r="AC46" s="77">
        <f t="shared" si="13"/>
        <v>0</v>
      </c>
      <c r="AD46" s="76">
        <f t="shared" si="13"/>
        <v>0</v>
      </c>
      <c r="AE46" s="97">
        <f t="shared" si="13"/>
        <v>0</v>
      </c>
      <c r="AF46" s="77">
        <f t="shared" si="13"/>
        <v>0</v>
      </c>
      <c r="AG46" s="76">
        <f t="shared" si="13"/>
        <v>0</v>
      </c>
      <c r="AH46" s="97">
        <f t="shared" si="13"/>
        <v>0</v>
      </c>
      <c r="AI46" s="77">
        <f t="shared" si="13"/>
        <v>0</v>
      </c>
      <c r="AJ46" s="76">
        <f t="shared" ref="AJ46:BO46" si="14">AJ45</f>
        <v>0</v>
      </c>
      <c r="AK46" s="97">
        <f t="shared" si="14"/>
        <v>0</v>
      </c>
      <c r="AL46" s="77">
        <f t="shared" si="14"/>
        <v>0</v>
      </c>
      <c r="AM46" s="76">
        <f t="shared" si="14"/>
        <v>0</v>
      </c>
      <c r="AN46" s="97">
        <f t="shared" si="14"/>
        <v>0</v>
      </c>
      <c r="AO46" s="77">
        <f t="shared" si="14"/>
        <v>0</v>
      </c>
      <c r="AP46" s="76">
        <f t="shared" si="14"/>
        <v>0</v>
      </c>
      <c r="AQ46" s="97">
        <f t="shared" si="14"/>
        <v>0</v>
      </c>
      <c r="AR46" s="77">
        <f t="shared" si="14"/>
        <v>0</v>
      </c>
      <c r="AS46" s="76">
        <f t="shared" si="14"/>
        <v>0</v>
      </c>
      <c r="AT46" s="97">
        <f t="shared" si="14"/>
        <v>0</v>
      </c>
      <c r="AU46" s="77">
        <f t="shared" si="14"/>
        <v>0</v>
      </c>
      <c r="AV46" s="76">
        <f t="shared" si="14"/>
        <v>0</v>
      </c>
      <c r="AW46" s="97">
        <f t="shared" si="14"/>
        <v>0</v>
      </c>
      <c r="AX46" s="77">
        <f t="shared" si="14"/>
        <v>0</v>
      </c>
      <c r="AY46" s="94">
        <f t="shared" si="14"/>
        <v>0</v>
      </c>
      <c r="AZ46" s="98">
        <f t="shared" si="14"/>
        <v>0</v>
      </c>
      <c r="BA46" s="77">
        <f t="shared" si="14"/>
        <v>0</v>
      </c>
      <c r="BB46" s="94">
        <f t="shared" si="14"/>
        <v>0</v>
      </c>
      <c r="BC46" s="97">
        <f t="shared" si="14"/>
        <v>0</v>
      </c>
      <c r="BD46" s="77">
        <f t="shared" si="14"/>
        <v>0</v>
      </c>
      <c r="BE46" s="76">
        <f t="shared" si="14"/>
        <v>0</v>
      </c>
      <c r="BF46" s="97">
        <f t="shared" si="14"/>
        <v>0</v>
      </c>
      <c r="BG46" s="77">
        <f t="shared" si="14"/>
        <v>0</v>
      </c>
      <c r="BH46" s="76">
        <f t="shared" si="14"/>
        <v>0</v>
      </c>
      <c r="BI46" s="98">
        <f t="shared" si="14"/>
        <v>0</v>
      </c>
      <c r="BJ46" s="77">
        <f t="shared" si="14"/>
        <v>0</v>
      </c>
      <c r="BK46" s="94">
        <f t="shared" si="14"/>
        <v>0</v>
      </c>
      <c r="BL46" s="98">
        <f t="shared" si="14"/>
        <v>0</v>
      </c>
      <c r="BM46" s="77">
        <f t="shared" si="14"/>
        <v>0</v>
      </c>
      <c r="BN46" s="94">
        <f t="shared" si="14"/>
        <v>0</v>
      </c>
      <c r="BO46" s="98">
        <f t="shared" si="14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2:77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>
        <v>360298.34</v>
      </c>
      <c r="BS49" s="88">
        <v>0</v>
      </c>
      <c r="BT49" s="100">
        <v>383914.11</v>
      </c>
      <c r="BU49" s="75"/>
      <c r="BV49" s="84">
        <f t="shared" ref="BV49:BX50" si="15">D49+G49+J49+M49+P49+S49+V49+Y49+AB49+AE49+AH49+AK49+AN49+AQ49+AT49+AW49+AZ49+BC49+BF49+BI49+BL49+BO49+BR49</f>
        <v>360298.34</v>
      </c>
      <c r="BW49" s="76">
        <f t="shared" si="15"/>
        <v>0</v>
      </c>
      <c r="BX49" s="78">
        <f t="shared" si="15"/>
        <v>383914.11</v>
      </c>
    </row>
    <row r="50" spans="2:77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>
        <v>100029.51</v>
      </c>
      <c r="BS50" s="88">
        <v>0</v>
      </c>
      <c r="BT50" s="100">
        <v>270065.7</v>
      </c>
      <c r="BU50" s="75"/>
      <c r="BV50" s="84">
        <f t="shared" si="15"/>
        <v>100029.51</v>
      </c>
      <c r="BW50" s="76">
        <f t="shared" si="15"/>
        <v>0</v>
      </c>
      <c r="BX50" s="78">
        <f t="shared" si="15"/>
        <v>270065.7</v>
      </c>
    </row>
    <row r="51" spans="2:77" x14ac:dyDescent="0.25">
      <c r="B51" s="68">
        <v>700</v>
      </c>
      <c r="C51" s="26" t="s">
        <v>125</v>
      </c>
      <c r="D51" s="84">
        <f t="shared" ref="D51:AI51" si="16">D49+D50</f>
        <v>0</v>
      </c>
      <c r="E51" s="77">
        <f t="shared" si="16"/>
        <v>0</v>
      </c>
      <c r="F51" s="78">
        <f t="shared" si="16"/>
        <v>0</v>
      </c>
      <c r="G51" s="84">
        <f t="shared" si="16"/>
        <v>0</v>
      </c>
      <c r="H51" s="77">
        <f t="shared" si="16"/>
        <v>0</v>
      </c>
      <c r="I51" s="78">
        <f t="shared" si="16"/>
        <v>0</v>
      </c>
      <c r="J51" s="97">
        <f t="shared" si="16"/>
        <v>0</v>
      </c>
      <c r="K51" s="77">
        <f t="shared" si="16"/>
        <v>0</v>
      </c>
      <c r="L51" s="76">
        <f t="shared" si="16"/>
        <v>0</v>
      </c>
      <c r="M51" s="97">
        <f t="shared" si="16"/>
        <v>0</v>
      </c>
      <c r="N51" s="77">
        <f t="shared" si="16"/>
        <v>0</v>
      </c>
      <c r="O51" s="76">
        <f t="shared" si="16"/>
        <v>0</v>
      </c>
      <c r="P51" s="97">
        <f t="shared" si="16"/>
        <v>0</v>
      </c>
      <c r="Q51" s="77">
        <f t="shared" si="16"/>
        <v>0</v>
      </c>
      <c r="R51" s="76">
        <f t="shared" si="16"/>
        <v>0</v>
      </c>
      <c r="S51" s="97">
        <f t="shared" si="16"/>
        <v>0</v>
      </c>
      <c r="T51" s="77">
        <f t="shared" si="16"/>
        <v>0</v>
      </c>
      <c r="U51" s="76">
        <f t="shared" si="16"/>
        <v>0</v>
      </c>
      <c r="V51" s="97">
        <f t="shared" si="16"/>
        <v>0</v>
      </c>
      <c r="W51" s="77">
        <f t="shared" si="16"/>
        <v>0</v>
      </c>
      <c r="X51" s="76">
        <f t="shared" si="16"/>
        <v>0</v>
      </c>
      <c r="Y51" s="97">
        <f t="shared" si="16"/>
        <v>0</v>
      </c>
      <c r="Z51" s="77">
        <f t="shared" si="16"/>
        <v>0</v>
      </c>
      <c r="AA51" s="76">
        <f t="shared" si="16"/>
        <v>0</v>
      </c>
      <c r="AB51" s="97">
        <f t="shared" si="16"/>
        <v>0</v>
      </c>
      <c r="AC51" s="77">
        <f t="shared" si="16"/>
        <v>0</v>
      </c>
      <c r="AD51" s="76">
        <f t="shared" si="16"/>
        <v>0</v>
      </c>
      <c r="AE51" s="97">
        <f t="shared" si="16"/>
        <v>0</v>
      </c>
      <c r="AF51" s="77">
        <f t="shared" si="16"/>
        <v>0</v>
      </c>
      <c r="AG51" s="76">
        <f t="shared" si="16"/>
        <v>0</v>
      </c>
      <c r="AH51" s="97">
        <f t="shared" si="16"/>
        <v>0</v>
      </c>
      <c r="AI51" s="77">
        <f t="shared" si="16"/>
        <v>0</v>
      </c>
      <c r="AJ51" s="76">
        <f t="shared" ref="AJ51:BO51" si="17">AJ49+AJ50</f>
        <v>0</v>
      </c>
      <c r="AK51" s="97">
        <f t="shared" si="17"/>
        <v>0</v>
      </c>
      <c r="AL51" s="77">
        <f t="shared" si="17"/>
        <v>0</v>
      </c>
      <c r="AM51" s="76">
        <f t="shared" si="17"/>
        <v>0</v>
      </c>
      <c r="AN51" s="97">
        <f t="shared" si="17"/>
        <v>0</v>
      </c>
      <c r="AO51" s="77">
        <f t="shared" si="17"/>
        <v>0</v>
      </c>
      <c r="AP51" s="76">
        <f t="shared" si="17"/>
        <v>0</v>
      </c>
      <c r="AQ51" s="97">
        <f t="shared" si="17"/>
        <v>0</v>
      </c>
      <c r="AR51" s="77">
        <f t="shared" si="17"/>
        <v>0</v>
      </c>
      <c r="AS51" s="76">
        <f t="shared" si="17"/>
        <v>0</v>
      </c>
      <c r="AT51" s="97">
        <f t="shared" si="17"/>
        <v>0</v>
      </c>
      <c r="AU51" s="77">
        <f t="shared" si="17"/>
        <v>0</v>
      </c>
      <c r="AV51" s="76">
        <f t="shared" si="17"/>
        <v>0</v>
      </c>
      <c r="AW51" s="97">
        <f t="shared" si="17"/>
        <v>0</v>
      </c>
      <c r="AX51" s="77">
        <f t="shared" si="17"/>
        <v>0</v>
      </c>
      <c r="AY51" s="76">
        <f t="shared" si="17"/>
        <v>0</v>
      </c>
      <c r="AZ51" s="97">
        <f t="shared" si="17"/>
        <v>0</v>
      </c>
      <c r="BA51" s="77">
        <f t="shared" si="17"/>
        <v>0</v>
      </c>
      <c r="BB51" s="76">
        <f t="shared" si="17"/>
        <v>0</v>
      </c>
      <c r="BC51" s="97">
        <f t="shared" si="17"/>
        <v>0</v>
      </c>
      <c r="BD51" s="77">
        <f t="shared" si="17"/>
        <v>0</v>
      </c>
      <c r="BE51" s="76">
        <f t="shared" si="17"/>
        <v>0</v>
      </c>
      <c r="BF51" s="97">
        <f t="shared" si="17"/>
        <v>0</v>
      </c>
      <c r="BG51" s="77">
        <f t="shared" si="17"/>
        <v>0</v>
      </c>
      <c r="BH51" s="76">
        <f t="shared" si="17"/>
        <v>0</v>
      </c>
      <c r="BI51" s="97">
        <f t="shared" si="17"/>
        <v>0</v>
      </c>
      <c r="BJ51" s="77">
        <f t="shared" si="17"/>
        <v>0</v>
      </c>
      <c r="BK51" s="76">
        <f t="shared" si="17"/>
        <v>0</v>
      </c>
      <c r="BL51" s="97">
        <f t="shared" si="17"/>
        <v>0</v>
      </c>
      <c r="BM51" s="77">
        <f t="shared" si="17"/>
        <v>0</v>
      </c>
      <c r="BN51" s="76">
        <f t="shared" si="17"/>
        <v>0</v>
      </c>
      <c r="BO51" s="97">
        <f t="shared" si="17"/>
        <v>0</v>
      </c>
      <c r="BP51" s="77">
        <f>BP49+BP50</f>
        <v>0</v>
      </c>
      <c r="BQ51" s="76">
        <f>BQ49+BQ50</f>
        <v>0</v>
      </c>
      <c r="BR51" s="97">
        <f>BR49+BR50</f>
        <v>460327.85000000003</v>
      </c>
      <c r="BS51" s="77">
        <f>BS49+BS50</f>
        <v>0</v>
      </c>
      <c r="BT51" s="76">
        <f>BT49+BT50</f>
        <v>653979.81000000006</v>
      </c>
      <c r="BU51" s="84"/>
      <c r="BV51" s="84">
        <f>BV49+BV50</f>
        <v>460327.85000000003</v>
      </c>
      <c r="BW51" s="76">
        <f>BW49+BW50</f>
        <v>0</v>
      </c>
      <c r="BX51" s="94">
        <f>BX49+BX50</f>
        <v>653979.81000000006</v>
      </c>
    </row>
    <row r="52" spans="2:77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2:77" ht="25.5" customHeight="1" thickBot="1" x14ac:dyDescent="0.3">
      <c r="B53" s="126" t="s">
        <v>126</v>
      </c>
      <c r="C53" s="127"/>
      <c r="D53" s="85">
        <f t="shared" ref="D53:AI53" si="18">D20+D28+D35+D42+D46+D51</f>
        <v>1448074.27</v>
      </c>
      <c r="E53" s="85">
        <f t="shared" si="18"/>
        <v>51044.479999999996</v>
      </c>
      <c r="F53" s="85">
        <f t="shared" si="18"/>
        <v>1384234.2600000002</v>
      </c>
      <c r="G53" s="85">
        <f t="shared" si="18"/>
        <v>0</v>
      </c>
      <c r="H53" s="85">
        <f t="shared" si="18"/>
        <v>0</v>
      </c>
      <c r="I53" s="85">
        <f t="shared" si="18"/>
        <v>0</v>
      </c>
      <c r="J53" s="85">
        <f t="shared" si="18"/>
        <v>64319.06</v>
      </c>
      <c r="K53" s="85">
        <f t="shared" si="18"/>
        <v>0</v>
      </c>
      <c r="L53" s="85">
        <f t="shared" si="18"/>
        <v>66265.029999999984</v>
      </c>
      <c r="M53" s="85">
        <f t="shared" si="18"/>
        <v>287101.66000000003</v>
      </c>
      <c r="N53" s="85">
        <f t="shared" si="18"/>
        <v>0</v>
      </c>
      <c r="O53" s="85">
        <f t="shared" si="18"/>
        <v>326364.19</v>
      </c>
      <c r="P53" s="85">
        <f t="shared" si="18"/>
        <v>124290.51000000001</v>
      </c>
      <c r="Q53" s="85">
        <f t="shared" si="18"/>
        <v>52500</v>
      </c>
      <c r="R53" s="85">
        <f t="shared" si="18"/>
        <v>122356.85999999999</v>
      </c>
      <c r="S53" s="85">
        <f t="shared" si="18"/>
        <v>158327.97999999998</v>
      </c>
      <c r="T53" s="85">
        <f t="shared" si="18"/>
        <v>80239.899999999994</v>
      </c>
      <c r="U53" s="85">
        <f t="shared" si="18"/>
        <v>163012.40000000002</v>
      </c>
      <c r="V53" s="85">
        <f t="shared" si="18"/>
        <v>60315.4</v>
      </c>
      <c r="W53" s="85">
        <f t="shared" si="18"/>
        <v>0</v>
      </c>
      <c r="X53" s="85">
        <f t="shared" si="18"/>
        <v>56021.599999999999</v>
      </c>
      <c r="Y53" s="85">
        <f t="shared" si="18"/>
        <v>110938.12999999995</v>
      </c>
      <c r="Z53" s="85">
        <f t="shared" si="18"/>
        <v>306985.86</v>
      </c>
      <c r="AA53" s="85">
        <f t="shared" si="18"/>
        <v>111946.61</v>
      </c>
      <c r="AB53" s="85">
        <f t="shared" si="18"/>
        <v>559720.89</v>
      </c>
      <c r="AC53" s="85">
        <f t="shared" si="18"/>
        <v>33509.39</v>
      </c>
      <c r="AD53" s="85">
        <f t="shared" si="18"/>
        <v>541656.21</v>
      </c>
      <c r="AE53" s="85">
        <f t="shared" si="18"/>
        <v>318169.80000000005</v>
      </c>
      <c r="AF53" s="85">
        <f t="shared" si="18"/>
        <v>17221.599999999999</v>
      </c>
      <c r="AG53" s="85">
        <f t="shared" si="18"/>
        <v>309532.63</v>
      </c>
      <c r="AH53" s="85">
        <f t="shared" si="18"/>
        <v>3555.72</v>
      </c>
      <c r="AI53" s="85">
        <f t="shared" si="18"/>
        <v>0</v>
      </c>
      <c r="AJ53" s="85">
        <f t="shared" ref="AJ53:BT53" si="19">AJ20+AJ28+AJ35+AJ42+AJ46+AJ51</f>
        <v>5055.72</v>
      </c>
      <c r="AK53" s="85">
        <f t="shared" si="19"/>
        <v>614798.19000000006</v>
      </c>
      <c r="AL53" s="85">
        <f t="shared" si="19"/>
        <v>0</v>
      </c>
      <c r="AM53" s="85">
        <f t="shared" si="19"/>
        <v>1126427.74</v>
      </c>
      <c r="AN53" s="85">
        <f t="shared" si="19"/>
        <v>5615.07</v>
      </c>
      <c r="AO53" s="85">
        <f t="shared" si="19"/>
        <v>0</v>
      </c>
      <c r="AP53" s="85">
        <f t="shared" si="19"/>
        <v>4537.13</v>
      </c>
      <c r="AQ53" s="85">
        <f t="shared" si="19"/>
        <v>0</v>
      </c>
      <c r="AR53" s="85">
        <f t="shared" si="19"/>
        <v>0</v>
      </c>
      <c r="AS53" s="85">
        <f t="shared" si="19"/>
        <v>0</v>
      </c>
      <c r="AT53" s="85">
        <f t="shared" si="19"/>
        <v>0</v>
      </c>
      <c r="AU53" s="85">
        <f t="shared" si="19"/>
        <v>0</v>
      </c>
      <c r="AV53" s="85">
        <f t="shared" si="19"/>
        <v>0</v>
      </c>
      <c r="AW53" s="85">
        <f t="shared" si="19"/>
        <v>0</v>
      </c>
      <c r="AX53" s="85">
        <f t="shared" si="19"/>
        <v>0</v>
      </c>
      <c r="AY53" s="85">
        <f t="shared" si="19"/>
        <v>0</v>
      </c>
      <c r="AZ53" s="85">
        <f t="shared" si="19"/>
        <v>0</v>
      </c>
      <c r="BA53" s="85">
        <f t="shared" si="19"/>
        <v>0</v>
      </c>
      <c r="BB53" s="85">
        <f t="shared" si="19"/>
        <v>0</v>
      </c>
      <c r="BC53" s="85">
        <f t="shared" si="19"/>
        <v>0</v>
      </c>
      <c r="BD53" s="85">
        <f t="shared" si="19"/>
        <v>0</v>
      </c>
      <c r="BE53" s="85">
        <f t="shared" si="19"/>
        <v>0</v>
      </c>
      <c r="BF53" s="85">
        <f t="shared" si="19"/>
        <v>0</v>
      </c>
      <c r="BG53" s="85">
        <f t="shared" si="19"/>
        <v>0</v>
      </c>
      <c r="BH53" s="85">
        <f t="shared" si="19"/>
        <v>0</v>
      </c>
      <c r="BI53" s="85">
        <f t="shared" si="19"/>
        <v>0</v>
      </c>
      <c r="BJ53" s="85">
        <f t="shared" si="19"/>
        <v>0</v>
      </c>
      <c r="BK53" s="85">
        <f t="shared" si="19"/>
        <v>0</v>
      </c>
      <c r="BL53" s="85">
        <f t="shared" si="19"/>
        <v>52949.98</v>
      </c>
      <c r="BM53" s="85">
        <f t="shared" si="19"/>
        <v>0</v>
      </c>
      <c r="BN53" s="85">
        <f t="shared" si="19"/>
        <v>52949.98</v>
      </c>
      <c r="BO53" s="85">
        <f t="shared" si="19"/>
        <v>0</v>
      </c>
      <c r="BP53" s="85">
        <f t="shared" si="19"/>
        <v>0</v>
      </c>
      <c r="BQ53" s="85">
        <f t="shared" si="19"/>
        <v>0</v>
      </c>
      <c r="BR53" s="85">
        <f t="shared" si="19"/>
        <v>460327.85000000003</v>
      </c>
      <c r="BS53" s="85">
        <f t="shared" si="19"/>
        <v>0</v>
      </c>
      <c r="BT53" s="85">
        <f t="shared" si="19"/>
        <v>653979.81000000006</v>
      </c>
      <c r="BU53" s="85">
        <f>BU8</f>
        <v>0</v>
      </c>
      <c r="BV53" s="101">
        <f>BV8+BV20+BV28+BV35+BV42+BV46+BV51</f>
        <v>4268504.51</v>
      </c>
      <c r="BW53" s="86">
        <f>BW20+BW28+BW35+BW42+BW46+BW51</f>
        <v>541501.23</v>
      </c>
      <c r="BX53" s="86">
        <f>BX20+BX28+BX35+BX42+BX46+BX51</f>
        <v>4924340.1700000018</v>
      </c>
    </row>
    <row r="54" spans="2:77" ht="25.5" customHeight="1" thickTop="1" thickBot="1" x14ac:dyDescent="0.3">
      <c r="B54" s="136" t="s">
        <v>148</v>
      </c>
      <c r="C54" s="137"/>
      <c r="D54" s="85"/>
      <c r="E54" s="92"/>
      <c r="F54" s="93"/>
      <c r="G54" s="85"/>
      <c r="H54" s="92"/>
      <c r="I54" s="93"/>
      <c r="J54" s="85"/>
      <c r="K54" s="92"/>
      <c r="L54" s="93"/>
      <c r="M54" s="85"/>
      <c r="N54" s="92"/>
      <c r="O54" s="93"/>
      <c r="P54" s="85"/>
      <c r="Q54" s="92"/>
      <c r="R54" s="93"/>
      <c r="S54" s="85"/>
      <c r="T54" s="92"/>
      <c r="U54" s="93"/>
      <c r="V54" s="85"/>
      <c r="W54" s="92"/>
      <c r="X54" s="93"/>
      <c r="Y54" s="85"/>
      <c r="Z54" s="92"/>
      <c r="AA54" s="93"/>
      <c r="AB54" s="85"/>
      <c r="AC54" s="92"/>
      <c r="AD54" s="93"/>
      <c r="AE54" s="85"/>
      <c r="AF54" s="92"/>
      <c r="AG54" s="93"/>
      <c r="AH54" s="85"/>
      <c r="AI54" s="92"/>
      <c r="AJ54" s="93"/>
      <c r="AK54" s="85"/>
      <c r="AL54" s="92"/>
      <c r="AM54" s="93"/>
      <c r="AN54" s="85"/>
      <c r="AO54" s="92"/>
      <c r="AP54" s="93"/>
      <c r="AQ54" s="85"/>
      <c r="AR54" s="92"/>
      <c r="AS54" s="93"/>
      <c r="AT54" s="85"/>
      <c r="AU54" s="92"/>
      <c r="AV54" s="93"/>
      <c r="AW54" s="85"/>
      <c r="AX54" s="92"/>
      <c r="AY54" s="93"/>
      <c r="AZ54" s="85"/>
      <c r="BA54" s="92"/>
      <c r="BB54" s="93"/>
      <c r="BC54" s="85"/>
      <c r="BD54" s="92"/>
      <c r="BE54" s="93"/>
      <c r="BF54" s="85"/>
      <c r="BG54" s="92"/>
      <c r="BH54" s="93"/>
      <c r="BI54" s="85"/>
      <c r="BJ54" s="92"/>
      <c r="BK54" s="93"/>
      <c r="BL54" s="85"/>
      <c r="BM54" s="92"/>
      <c r="BN54" s="93"/>
      <c r="BO54" s="85"/>
      <c r="BP54" s="92"/>
      <c r="BQ54" s="93"/>
      <c r="BR54" s="85"/>
      <c r="BS54" s="92"/>
      <c r="BT54" s="93"/>
      <c r="BU54" s="86"/>
      <c r="BV54" s="85">
        <f>IF((Spese_Rendiconto_2023!BV53+Spese_Rendiconto_2023!BW53-Entrate_Rendiconto_2023!D58)&lt;0,Entrate_Rendiconto_2023!D58-Spese_Rendiconto_2023!BV53-Spese_Rendiconto_2023!BW53,0)</f>
        <v>965636.25000000047</v>
      </c>
      <c r="BW54" s="92"/>
      <c r="BX54" s="93">
        <f>IF((Spese_Rendiconto_2023!BX53-Entrate_Rendiconto_2023!E58)&lt;0,Entrate_Rendiconto_2023!E58-Spese_Rendiconto_2023!BX53,0)</f>
        <v>2120549.4499999983</v>
      </c>
      <c r="BY54" s="64" t="s">
        <v>144</v>
      </c>
    </row>
    <row r="55" spans="2:77" ht="19.5" customHeight="1" thickTop="1" x14ac:dyDescent="0.25">
      <c r="B55" s="66" t="s">
        <v>136</v>
      </c>
    </row>
    <row r="56" spans="2:77" x14ac:dyDescent="0.25">
      <c r="B56" s="66" t="s">
        <v>135</v>
      </c>
    </row>
  </sheetData>
  <sheetProtection password="D3C7" sheet="1" objects="1" scenarios="1"/>
  <mergeCells count="77"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BC5:BE5"/>
    <mergeCell ref="V5:X5"/>
    <mergeCell ref="Y5:AA5"/>
    <mergeCell ref="AB5:AD5"/>
    <mergeCell ref="AE5:AG5"/>
    <mergeCell ref="AH5:AJ5"/>
    <mergeCell ref="AK5:AM5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Entrate_Bilancio_Anno0</vt:lpstr>
      <vt:lpstr>Entrate_Bilancio_Anno1</vt:lpstr>
      <vt:lpstr>Entrate_Bilancio_Anno2</vt:lpstr>
      <vt:lpstr>Entrate_Rendiconto_2023</vt:lpstr>
      <vt:lpstr>Spese_Bilancio_Anno0</vt:lpstr>
      <vt:lpstr>Spese_Bilancio_Anno1</vt:lpstr>
      <vt:lpstr>Spese_Bilancio_Anno2</vt:lpstr>
      <vt:lpstr>Spese_Rendiconto_2023</vt:lpstr>
      <vt:lpstr>Entrate_Bilancio_Anno0!Area_stampa</vt:lpstr>
      <vt:lpstr>Entrate_Bilancio_Anno1!Area_stampa</vt:lpstr>
      <vt:lpstr>Entrate_Bilancio_Anno2!Area_stampa</vt:lpstr>
      <vt:lpstr>Entrate_Rendiconto_2023!Area_stampa</vt:lpstr>
      <vt:lpstr>Spese_Bilancio_Anno0!Area_stampa</vt:lpstr>
      <vt:lpstr>Spese_Bilancio_Anno1!Area_stampa</vt:lpstr>
      <vt:lpstr>Spese_Bilancio_Anno2!Area_stampa</vt:lpstr>
      <vt:lpstr>Spese_Rendiconto_2023!Area_stampa</vt:lpstr>
      <vt:lpstr>Spese_Bilancio_Anno0!Titoli_stampa</vt:lpstr>
      <vt:lpstr>Spese_Bilancio_Anno1!Titoli_stampa</vt:lpstr>
      <vt:lpstr>Spese_Bilancio_Anno2!Titoli_stampa</vt:lpstr>
      <vt:lpstr>Spese_Rendiconto_2023!Titoli_stampa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2025-05-29T07:46:31Z</dcterms:modified>
</cp:coreProperties>
</file>