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:\Ragioneria\Micaela\Stipendi e personale\LAVORO FLESSIBILE ART. 36 D.LGS.165 DEL 2001 E D.L.78 DEL 2009\anno 2024\"/>
    </mc:Choice>
  </mc:AlternateContent>
  <xr:revisionPtr revIDLastSave="0" documentId="13_ncr:9_{37B4B862-FC0E-4B97-8E08-91E0F7B9A29D}" xr6:coauthVersionLast="47" xr6:coauthVersionMax="47" xr10:uidLastSave="{00000000-0000-0000-0000-000000000000}"/>
  <bookViews>
    <workbookView xWindow="-120" yWindow="-120" windowWidth="29040" windowHeight="15840" xr2:uid="{AC5B3415-1803-4A1E-B171-8987BA1F7E1A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G12" i="1"/>
  <c r="G14" i="1" s="1"/>
  <c r="F12" i="1"/>
  <c r="E12" i="1"/>
  <c r="D12" i="1"/>
  <c r="F11" i="1"/>
  <c r="E11" i="1"/>
  <c r="D11" i="1"/>
  <c r="C11" i="1"/>
  <c r="G11" i="1"/>
  <c r="G13" i="1"/>
</calcChain>
</file>

<file path=xl/sharedStrings.xml><?xml version="1.0" encoding="utf-8"?>
<sst xmlns="http://schemas.openxmlformats.org/spreadsheetml/2006/main" count="17" uniqueCount="14">
  <si>
    <t>COSTO DEL PERSONALE NON A TEMPO INDETERMINATO</t>
  </si>
  <si>
    <t>personale staff sindaco</t>
  </si>
  <si>
    <t>personale non a tempo indeterminato di cui:</t>
  </si>
  <si>
    <t>ART. 17 c.2  D.LGS. n. 33/2013</t>
  </si>
  <si>
    <t xml:space="preserve">area finanziaria </t>
  </si>
  <si>
    <t>numero unità</t>
  </si>
  <si>
    <t xml:space="preserve">totale costo </t>
  </si>
  <si>
    <t>ANNO 2024</t>
  </si>
  <si>
    <t>1° trimestre 2024</t>
  </si>
  <si>
    <t>2° trimestre 2024</t>
  </si>
  <si>
    <t>3° trimestre 2024</t>
  </si>
  <si>
    <t xml:space="preserve">area amministrativa generale </t>
  </si>
  <si>
    <t>4° trimestre 2024</t>
  </si>
  <si>
    <t xml:space="preserve">totale  costo annuo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</si>
</sst>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6" formatCode="_-[$€]\ * #,##0.00_-;\-[$€]\ * #,##0.00_-;_-[$€]\ * &quot;-&quot;??_-;_-@_-"/>
  </numFmts>
  <fonts count="9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6" fontId="1" fillId="0" borderId="0" applyFont="0" applyFill="0" applyBorder="0" applyAlignment="0" applyProtection="0"/>
  </cellStyleXfs>
  <cellXfs count="20">
    <xf numFmtId="0" fontId="0" fillId="0" borderId="0" xfId="0"/>
    <xf numFmtId="196" fontId="0" fillId="0" borderId="1" xfId="1" applyFont="1" applyBorder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96" fontId="0" fillId="0" borderId="1" xfId="0" applyNumberForma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96" fontId="7" fillId="2" borderId="1" xfId="1" applyFont="1" applyFill="1" applyBorder="1"/>
    <xf numFmtId="196" fontId="0" fillId="2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0" fillId="2" borderId="1" xfId="0" applyFill="1" applyBorder="1"/>
    <xf numFmtId="196" fontId="8" fillId="3" borderId="1" xfId="1" applyFont="1" applyFill="1" applyBorder="1"/>
    <xf numFmtId="196" fontId="8" fillId="3" borderId="1" xfId="1" applyFont="1" applyFill="1" applyBorder="1"/>
    <xf numFmtId="196" fontId="0" fillId="3" borderId="1" xfId="0" applyNumberFormat="1" applyFill="1" applyBorder="1"/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96" fontId="0" fillId="0" borderId="0" xfId="0" applyNumberFormat="1"/>
  </cellXfs>
  <cellStyles count="2">
    <cellStyle name="Euro" xfId="1" xr:uid="{407C99C4-7447-49F5-9920-5E72FAEB083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D4E0-3829-414C-AE33-F0652B13C342}">
  <dimension ref="A3:G14"/>
  <sheetViews>
    <sheetView tabSelected="1" workbookViewId="0">
      <selection activeCell="F12" sqref="F12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6.7109375" customWidth="1"/>
  </cols>
  <sheetData>
    <row r="3" spans="1:7" ht="18" x14ac:dyDescent="0.25">
      <c r="A3" s="4" t="s">
        <v>7</v>
      </c>
      <c r="B3" s="4"/>
    </row>
    <row r="4" spans="1:7" x14ac:dyDescent="0.2">
      <c r="A4" s="5" t="s">
        <v>3</v>
      </c>
      <c r="B4" s="5"/>
    </row>
    <row r="6" spans="1:7" ht="15" x14ac:dyDescent="0.2">
      <c r="A6" s="6" t="s">
        <v>0</v>
      </c>
      <c r="B6" s="6"/>
    </row>
    <row r="7" spans="1:7" ht="15" x14ac:dyDescent="0.2">
      <c r="A7" s="6"/>
      <c r="B7" s="6"/>
    </row>
    <row r="8" spans="1:7" x14ac:dyDescent="0.2">
      <c r="C8" s="8" t="s">
        <v>8</v>
      </c>
      <c r="D8" s="8" t="s">
        <v>9</v>
      </c>
      <c r="E8" s="8" t="s">
        <v>10</v>
      </c>
      <c r="F8" s="8" t="s">
        <v>12</v>
      </c>
      <c r="G8" s="17" t="s">
        <v>13</v>
      </c>
    </row>
    <row r="9" spans="1:7" ht="24.75" customHeight="1" x14ac:dyDescent="0.2">
      <c r="B9" s="9" t="s">
        <v>5</v>
      </c>
      <c r="C9" s="12" t="s">
        <v>6</v>
      </c>
      <c r="D9" s="12" t="s">
        <v>6</v>
      </c>
      <c r="E9" s="12" t="s">
        <v>6</v>
      </c>
      <c r="F9" s="12" t="s">
        <v>6</v>
      </c>
      <c r="G9" s="18"/>
    </row>
    <row r="10" spans="1:7" x14ac:dyDescent="0.2">
      <c r="A10" s="2" t="s">
        <v>2</v>
      </c>
      <c r="B10" s="13"/>
      <c r="C10" s="10"/>
      <c r="D10" s="10"/>
      <c r="E10" s="10"/>
      <c r="F10" s="10"/>
      <c r="G10" s="11"/>
    </row>
    <row r="11" spans="1:7" x14ac:dyDescent="0.2">
      <c r="A11" s="9" t="s">
        <v>4</v>
      </c>
      <c r="B11" s="8">
        <v>1</v>
      </c>
      <c r="C11" s="1">
        <f>((363.31*3)*135.18475%)</f>
        <v>1473.4191456750002</v>
      </c>
      <c r="D11" s="1">
        <f>(363.31*3)*135.18475%</f>
        <v>1473.4191456750002</v>
      </c>
      <c r="E11" s="1">
        <f>((363.31*3)*135.18475%)+(353.92*132.30475%)</f>
        <v>1941.6721168750003</v>
      </c>
      <c r="F11" s="1">
        <f>((363.31*2)*135.18475%)+(718.99*135.18475%)</f>
        <v>1954.2442644750001</v>
      </c>
      <c r="G11" s="7">
        <f>SUM(C11:F11)</f>
        <v>6842.7546727000008</v>
      </c>
    </row>
    <row r="12" spans="1:7" x14ac:dyDescent="0.2">
      <c r="A12" s="9" t="s">
        <v>11</v>
      </c>
      <c r="B12" s="8">
        <v>1</v>
      </c>
      <c r="C12" s="1">
        <f>(112.78)*132.30901%</f>
        <v>149.21810147799999</v>
      </c>
      <c r="D12" s="1">
        <f>(45.1+106.59)*135.18901%</f>
        <v>205.06820926899996</v>
      </c>
      <c r="E12" s="1">
        <f>((106.59*3)*135.18901%)+(103.83*132.30901%)</f>
        <v>569.67034235999995</v>
      </c>
      <c r="F12" s="1">
        <f>(111.43*135.18901%)+1200</f>
        <v>1350.6411138430001</v>
      </c>
      <c r="G12" s="7">
        <f>SUM(C12:F12)</f>
        <v>2274.5977669499998</v>
      </c>
    </row>
    <row r="13" spans="1:7" x14ac:dyDescent="0.2">
      <c r="A13" s="3" t="s">
        <v>1</v>
      </c>
      <c r="B13" s="8">
        <v>0</v>
      </c>
      <c r="C13" s="14">
        <v>0</v>
      </c>
      <c r="D13" s="14">
        <v>0</v>
      </c>
      <c r="E13" s="14">
        <v>0</v>
      </c>
      <c r="F13" s="15"/>
      <c r="G13" s="16">
        <f>SUM(C13:F13)</f>
        <v>0</v>
      </c>
    </row>
    <row r="14" spans="1:7" x14ac:dyDescent="0.2">
      <c r="G14" s="19">
        <f>SUM(G11:G13)</f>
        <v>9117.3524396499997</v>
      </c>
    </row>
  </sheetData>
  <mergeCells count="1">
    <mergeCell ref="G8:G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880-E754-428F-980F-9026DE11F99B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5D04-2EE9-4906-82D2-BB40B6653AF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Micaela</cp:lastModifiedBy>
  <cp:lastPrinted>2025-05-28T07:15:55Z</cp:lastPrinted>
  <dcterms:created xsi:type="dcterms:W3CDTF">1996-11-05T10:16:36Z</dcterms:created>
  <dcterms:modified xsi:type="dcterms:W3CDTF">2025-05-28T07:19:27Z</dcterms:modified>
</cp:coreProperties>
</file>