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FRANCESCA\AMMINISTRAZIONE TRASPARENTE\"/>
    </mc:Choice>
  </mc:AlternateContent>
  <xr:revisionPtr revIDLastSave="0" documentId="8_{9FE6E855-23E6-4E63-A9B9-138BAC782916}" xr6:coauthVersionLast="36" xr6:coauthVersionMax="36" xr10:uidLastSave="{00000000-0000-0000-0000-000000000000}"/>
  <bookViews>
    <workbookView xWindow="0" yWindow="0" windowWidth="28800" windowHeight="11925" xr2:uid="{10D11A2C-4473-4CF1-B07A-5F9BEB5A9011}"/>
  </bookViews>
  <sheets>
    <sheet name="FIS DOCENTI+VALORIZZ.+F.STRUM." sheetId="1" r:id="rId1"/>
  </sheets>
  <externalReferences>
    <externalReference r:id="rId2"/>
  </externalReferences>
  <definedNames>
    <definedName name="_xlnm.Print_Area" localSheetId="0">'FIS DOCENTI+VALORIZZ.+F.STRUM.'!$A$5:$AF$134</definedName>
    <definedName name="_xlnm.Print_Titles" localSheetId="0">'FIS DOCENTI+VALORIZZ.+F.STRUM.'!$5:$5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2" i="1" l="1"/>
  <c r="AD111" i="1"/>
  <c r="AD110" i="1"/>
  <c r="AD109" i="1"/>
  <c r="AE108" i="1"/>
  <c r="AC108" i="1"/>
  <c r="Z108" i="1"/>
  <c r="W108" i="1"/>
  <c r="V108" i="1"/>
  <c r="U108" i="1"/>
  <c r="T108" i="1"/>
  <c r="S108" i="1"/>
  <c r="R108" i="1"/>
  <c r="Q108" i="1"/>
  <c r="P108" i="1"/>
  <c r="O108" i="1"/>
  <c r="M108" i="1"/>
  <c r="L108" i="1"/>
  <c r="H108" i="1"/>
  <c r="G108" i="1"/>
  <c r="F108" i="1"/>
  <c r="E108" i="1"/>
  <c r="Y107" i="1"/>
  <c r="X107" i="1"/>
  <c r="N107" i="1"/>
  <c r="AA107" i="1" s="1"/>
  <c r="AB107" i="1" s="1"/>
  <c r="K107" i="1"/>
  <c r="J107" i="1"/>
  <c r="I107" i="1"/>
  <c r="Y106" i="1"/>
  <c r="X106" i="1"/>
  <c r="AA106" i="1" s="1"/>
  <c r="AB106" i="1" s="1"/>
  <c r="N106" i="1"/>
  <c r="K106" i="1"/>
  <c r="J106" i="1"/>
  <c r="I106" i="1"/>
  <c r="AD106" i="1" s="1"/>
  <c r="AF106" i="1" s="1"/>
  <c r="Y105" i="1"/>
  <c r="X105" i="1"/>
  <c r="AA105" i="1" s="1"/>
  <c r="AB105" i="1" s="1"/>
  <c r="AD105" i="1" s="1"/>
  <c r="AF105" i="1" s="1"/>
  <c r="N105" i="1"/>
  <c r="Y104" i="1"/>
  <c r="X104" i="1"/>
  <c r="N104" i="1"/>
  <c r="AA104" i="1" s="1"/>
  <c r="AB104" i="1" s="1"/>
  <c r="J104" i="1"/>
  <c r="K104" i="1" s="1"/>
  <c r="I104" i="1"/>
  <c r="Y103" i="1"/>
  <c r="X103" i="1"/>
  <c r="AA103" i="1" s="1"/>
  <c r="AB103" i="1" s="1"/>
  <c r="N103" i="1"/>
  <c r="J103" i="1"/>
  <c r="K103" i="1" s="1"/>
  <c r="I103" i="1"/>
  <c r="AD103" i="1" s="1"/>
  <c r="AF103" i="1" s="1"/>
  <c r="Y102" i="1"/>
  <c r="X102" i="1"/>
  <c r="AA102" i="1" s="1"/>
  <c r="AB102" i="1" s="1"/>
  <c r="N102" i="1"/>
  <c r="J102" i="1"/>
  <c r="K102" i="1" s="1"/>
  <c r="I102" i="1"/>
  <c r="AD102" i="1" s="1"/>
  <c r="AF102" i="1" s="1"/>
  <c r="Y101" i="1"/>
  <c r="X101" i="1"/>
  <c r="N101" i="1"/>
  <c r="AA101" i="1" s="1"/>
  <c r="AB101" i="1" s="1"/>
  <c r="J101" i="1"/>
  <c r="K101" i="1" s="1"/>
  <c r="I101" i="1"/>
  <c r="Y100" i="1"/>
  <c r="X100" i="1"/>
  <c r="N100" i="1"/>
  <c r="AA100" i="1" s="1"/>
  <c r="AB100" i="1" s="1"/>
  <c r="AD100" i="1" s="1"/>
  <c r="AF100" i="1" s="1"/>
  <c r="Y99" i="1"/>
  <c r="X99" i="1"/>
  <c r="AA99" i="1" s="1"/>
  <c r="AB99" i="1" s="1"/>
  <c r="N99" i="1"/>
  <c r="K99" i="1"/>
  <c r="J99" i="1"/>
  <c r="I99" i="1"/>
  <c r="AD99" i="1" s="1"/>
  <c r="AF99" i="1" s="1"/>
  <c r="Y98" i="1"/>
  <c r="X98" i="1"/>
  <c r="AA98" i="1" s="1"/>
  <c r="AB98" i="1" s="1"/>
  <c r="AD98" i="1" s="1"/>
  <c r="AF98" i="1" s="1"/>
  <c r="N98" i="1"/>
  <c r="J98" i="1"/>
  <c r="Y97" i="1"/>
  <c r="X97" i="1"/>
  <c r="N97" i="1"/>
  <c r="AA97" i="1" s="1"/>
  <c r="AB97" i="1" s="1"/>
  <c r="J97" i="1"/>
  <c r="K97" i="1" s="1"/>
  <c r="I97" i="1"/>
  <c r="AD97" i="1" s="1"/>
  <c r="AF97" i="1" s="1"/>
  <c r="AA96" i="1"/>
  <c r="AB96" i="1" s="1"/>
  <c r="Y96" i="1"/>
  <c r="X96" i="1"/>
  <c r="N96" i="1"/>
  <c r="J96" i="1"/>
  <c r="K96" i="1" s="1"/>
  <c r="I96" i="1"/>
  <c r="Y95" i="1"/>
  <c r="X95" i="1"/>
  <c r="AA95" i="1" s="1"/>
  <c r="AB95" i="1" s="1"/>
  <c r="N95" i="1"/>
  <c r="J95" i="1"/>
  <c r="K95" i="1" s="1"/>
  <c r="I95" i="1"/>
  <c r="Y94" i="1"/>
  <c r="X94" i="1"/>
  <c r="AA94" i="1" s="1"/>
  <c r="AB94" i="1" s="1"/>
  <c r="N94" i="1"/>
  <c r="K94" i="1"/>
  <c r="J94" i="1"/>
  <c r="I94" i="1"/>
  <c r="Y93" i="1"/>
  <c r="X93" i="1"/>
  <c r="AA93" i="1" s="1"/>
  <c r="AB93" i="1" s="1"/>
  <c r="AD93" i="1" s="1"/>
  <c r="AF93" i="1" s="1"/>
  <c r="N93" i="1"/>
  <c r="AA92" i="1"/>
  <c r="AB92" i="1" s="1"/>
  <c r="Y92" i="1"/>
  <c r="X92" i="1"/>
  <c r="N92" i="1"/>
  <c r="J92" i="1"/>
  <c r="K92" i="1" s="1"/>
  <c r="I92" i="1"/>
  <c r="Y91" i="1"/>
  <c r="AA91" i="1" s="1"/>
  <c r="AB91" i="1" s="1"/>
  <c r="X91" i="1"/>
  <c r="N91" i="1"/>
  <c r="J91" i="1"/>
  <c r="K91" i="1" s="1"/>
  <c r="I91" i="1"/>
  <c r="Y90" i="1"/>
  <c r="X90" i="1"/>
  <c r="N90" i="1"/>
  <c r="AA90" i="1" s="1"/>
  <c r="AB90" i="1" s="1"/>
  <c r="J90" i="1"/>
  <c r="K90" i="1" s="1"/>
  <c r="I90" i="1"/>
  <c r="Y89" i="1"/>
  <c r="X89" i="1"/>
  <c r="N89" i="1"/>
  <c r="AA89" i="1" s="1"/>
  <c r="AB89" i="1" s="1"/>
  <c r="J89" i="1"/>
  <c r="K89" i="1" s="1"/>
  <c r="I89" i="1"/>
  <c r="AD89" i="1" s="1"/>
  <c r="AF89" i="1" s="1"/>
  <c r="Y88" i="1"/>
  <c r="X88" i="1"/>
  <c r="N88" i="1"/>
  <c r="AA88" i="1" s="1"/>
  <c r="AB88" i="1" s="1"/>
  <c r="AD88" i="1" s="1"/>
  <c r="AF88" i="1" s="1"/>
  <c r="K88" i="1"/>
  <c r="J88" i="1"/>
  <c r="I88" i="1"/>
  <c r="Y87" i="1"/>
  <c r="X87" i="1"/>
  <c r="N87" i="1"/>
  <c r="AA87" i="1" s="1"/>
  <c r="AB87" i="1" s="1"/>
  <c r="AD87" i="1" s="1"/>
  <c r="AF87" i="1" s="1"/>
  <c r="K87" i="1"/>
  <c r="J87" i="1"/>
  <c r="I87" i="1"/>
  <c r="Y86" i="1"/>
  <c r="X86" i="1"/>
  <c r="AA86" i="1" s="1"/>
  <c r="AB86" i="1" s="1"/>
  <c r="N86" i="1"/>
  <c r="K86" i="1"/>
  <c r="J86" i="1"/>
  <c r="I86" i="1"/>
  <c r="AA85" i="1"/>
  <c r="AB85" i="1" s="1"/>
  <c r="Y85" i="1"/>
  <c r="X85" i="1"/>
  <c r="N85" i="1"/>
  <c r="J85" i="1"/>
  <c r="K85" i="1" s="1"/>
  <c r="I85" i="1"/>
  <c r="AA84" i="1"/>
  <c r="AB84" i="1" s="1"/>
  <c r="Y84" i="1"/>
  <c r="X84" i="1"/>
  <c r="N84" i="1"/>
  <c r="J84" i="1"/>
  <c r="K84" i="1" s="1"/>
  <c r="I84" i="1"/>
  <c r="AD84" i="1" s="1"/>
  <c r="AF84" i="1" s="1"/>
  <c r="Y83" i="1"/>
  <c r="AA83" i="1" s="1"/>
  <c r="AB83" i="1" s="1"/>
  <c r="X83" i="1"/>
  <c r="N83" i="1"/>
  <c r="K83" i="1"/>
  <c r="J83" i="1"/>
  <c r="I83" i="1"/>
  <c r="AD83" i="1" s="1"/>
  <c r="AF83" i="1" s="1"/>
  <c r="Y82" i="1"/>
  <c r="X82" i="1"/>
  <c r="N82" i="1"/>
  <c r="AA82" i="1" s="1"/>
  <c r="AB82" i="1" s="1"/>
  <c r="J82" i="1"/>
  <c r="K82" i="1" s="1"/>
  <c r="I82" i="1"/>
  <c r="Y81" i="1"/>
  <c r="X81" i="1"/>
  <c r="N81" i="1"/>
  <c r="AA81" i="1" s="1"/>
  <c r="AB81" i="1" s="1"/>
  <c r="J81" i="1"/>
  <c r="K81" i="1" s="1"/>
  <c r="I81" i="1"/>
  <c r="Y80" i="1"/>
  <c r="X80" i="1"/>
  <c r="N80" i="1"/>
  <c r="AA80" i="1" s="1"/>
  <c r="AB80" i="1" s="1"/>
  <c r="AD80" i="1" s="1"/>
  <c r="AF80" i="1" s="1"/>
  <c r="K80" i="1"/>
  <c r="J80" i="1"/>
  <c r="I80" i="1"/>
  <c r="Y79" i="1"/>
  <c r="AA79" i="1" s="1"/>
  <c r="AB79" i="1" s="1"/>
  <c r="AD79" i="1" s="1"/>
  <c r="AF79" i="1" s="1"/>
  <c r="X79" i="1"/>
  <c r="N79" i="1"/>
  <c r="K79" i="1"/>
  <c r="J79" i="1"/>
  <c r="I79" i="1"/>
  <c r="Y78" i="1"/>
  <c r="X78" i="1"/>
  <c r="AA78" i="1" s="1"/>
  <c r="AB78" i="1" s="1"/>
  <c r="N78" i="1"/>
  <c r="K78" i="1"/>
  <c r="J78" i="1"/>
  <c r="I78" i="1"/>
  <c r="AD78" i="1" s="1"/>
  <c r="AF78" i="1" s="1"/>
  <c r="AA77" i="1"/>
  <c r="AB77" i="1" s="1"/>
  <c r="Y77" i="1"/>
  <c r="X77" i="1"/>
  <c r="N77" i="1"/>
  <c r="J77" i="1"/>
  <c r="K77" i="1" s="1"/>
  <c r="I77" i="1"/>
  <c r="AA76" i="1"/>
  <c r="AB76" i="1" s="1"/>
  <c r="Y76" i="1"/>
  <c r="X76" i="1"/>
  <c r="N76" i="1"/>
  <c r="J76" i="1"/>
  <c r="K76" i="1" s="1"/>
  <c r="I76" i="1"/>
  <c r="AD76" i="1" s="1"/>
  <c r="AF76" i="1" s="1"/>
  <c r="Y75" i="1"/>
  <c r="AA75" i="1" s="1"/>
  <c r="AB75" i="1" s="1"/>
  <c r="X75" i="1"/>
  <c r="N75" i="1"/>
  <c r="K75" i="1"/>
  <c r="J75" i="1"/>
  <c r="I75" i="1"/>
  <c r="Y74" i="1"/>
  <c r="X74" i="1"/>
  <c r="N74" i="1"/>
  <c r="AA74" i="1" s="1"/>
  <c r="AB74" i="1" s="1"/>
  <c r="J74" i="1"/>
  <c r="K74" i="1" s="1"/>
  <c r="AD74" i="1" s="1"/>
  <c r="AF74" i="1" s="1"/>
  <c r="I74" i="1"/>
  <c r="Y73" i="1"/>
  <c r="X73" i="1"/>
  <c r="N73" i="1"/>
  <c r="AA73" i="1" s="1"/>
  <c r="AB73" i="1" s="1"/>
  <c r="J73" i="1"/>
  <c r="K73" i="1" s="1"/>
  <c r="I73" i="1"/>
  <c r="Y72" i="1"/>
  <c r="X72" i="1"/>
  <c r="N72" i="1"/>
  <c r="AA72" i="1" s="1"/>
  <c r="AB72" i="1" s="1"/>
  <c r="AD72" i="1" s="1"/>
  <c r="AF72" i="1" s="1"/>
  <c r="K72" i="1"/>
  <c r="J72" i="1"/>
  <c r="I72" i="1"/>
  <c r="Y71" i="1"/>
  <c r="AA71" i="1" s="1"/>
  <c r="AB71" i="1" s="1"/>
  <c r="AD71" i="1" s="1"/>
  <c r="AF71" i="1" s="1"/>
  <c r="X71" i="1"/>
  <c r="N71" i="1"/>
  <c r="K71" i="1"/>
  <c r="J71" i="1"/>
  <c r="I71" i="1"/>
  <c r="Y70" i="1"/>
  <c r="X70" i="1"/>
  <c r="AA70" i="1" s="1"/>
  <c r="AB70" i="1" s="1"/>
  <c r="AD70" i="1" s="1"/>
  <c r="AF70" i="1" s="1"/>
  <c r="N70" i="1"/>
  <c r="AP69" i="1"/>
  <c r="Y69" i="1"/>
  <c r="X69" i="1"/>
  <c r="N69" i="1"/>
  <c r="AA69" i="1" s="1"/>
  <c r="AB69" i="1" s="1"/>
  <c r="J69" i="1"/>
  <c r="K69" i="1" s="1"/>
  <c r="AD69" i="1" s="1"/>
  <c r="AF69" i="1" s="1"/>
  <c r="I69" i="1"/>
  <c r="Y68" i="1"/>
  <c r="X68" i="1"/>
  <c r="N68" i="1"/>
  <c r="AA68" i="1" s="1"/>
  <c r="AB68" i="1" s="1"/>
  <c r="AD68" i="1" s="1"/>
  <c r="AF68" i="1" s="1"/>
  <c r="AP67" i="1"/>
  <c r="AA67" i="1"/>
  <c r="AB67" i="1" s="1"/>
  <c r="Y67" i="1"/>
  <c r="X67" i="1"/>
  <c r="N67" i="1"/>
  <c r="J67" i="1"/>
  <c r="K67" i="1" s="1"/>
  <c r="I67" i="1"/>
  <c r="AP66" i="1"/>
  <c r="Y66" i="1"/>
  <c r="X66" i="1"/>
  <c r="AA66" i="1" s="1"/>
  <c r="AB66" i="1" s="1"/>
  <c r="N66" i="1"/>
  <c r="J66" i="1"/>
  <c r="K66" i="1" s="1"/>
  <c r="I66" i="1"/>
  <c r="AA65" i="1"/>
  <c r="AB65" i="1" s="1"/>
  <c r="Y65" i="1"/>
  <c r="X65" i="1"/>
  <c r="N65" i="1"/>
  <c r="J65" i="1"/>
  <c r="K65" i="1" s="1"/>
  <c r="I65" i="1"/>
  <c r="AD65" i="1" s="1"/>
  <c r="AF65" i="1" s="1"/>
  <c r="Y64" i="1"/>
  <c r="X64" i="1"/>
  <c r="N64" i="1"/>
  <c r="AA64" i="1" s="1"/>
  <c r="AB64" i="1" s="1"/>
  <c r="J64" i="1"/>
  <c r="K64" i="1" s="1"/>
  <c r="I64" i="1"/>
  <c r="Y63" i="1"/>
  <c r="X63" i="1"/>
  <c r="N63" i="1"/>
  <c r="AA63" i="1" s="1"/>
  <c r="AB63" i="1" s="1"/>
  <c r="K63" i="1"/>
  <c r="J63" i="1"/>
  <c r="I63" i="1"/>
  <c r="Y62" i="1"/>
  <c r="X62" i="1"/>
  <c r="N62" i="1"/>
  <c r="AA62" i="1" s="1"/>
  <c r="AB62" i="1" s="1"/>
  <c r="J62" i="1"/>
  <c r="K62" i="1" s="1"/>
  <c r="I62" i="1"/>
  <c r="AD62" i="1" s="1"/>
  <c r="AF62" i="1" s="1"/>
  <c r="Y61" i="1"/>
  <c r="X61" i="1"/>
  <c r="N61" i="1"/>
  <c r="AA61" i="1" s="1"/>
  <c r="AB61" i="1" s="1"/>
  <c r="AD61" i="1" s="1"/>
  <c r="AF61" i="1" s="1"/>
  <c r="K61" i="1"/>
  <c r="J61" i="1"/>
  <c r="I61" i="1"/>
  <c r="AR60" i="1"/>
  <c r="Y60" i="1"/>
  <c r="X60" i="1"/>
  <c r="N60" i="1"/>
  <c r="AA60" i="1" s="1"/>
  <c r="AB60" i="1" s="1"/>
  <c r="J60" i="1"/>
  <c r="K60" i="1" s="1"/>
  <c r="I60" i="1"/>
  <c r="Y59" i="1"/>
  <c r="X59" i="1"/>
  <c r="N59" i="1"/>
  <c r="AA59" i="1" s="1"/>
  <c r="AB59" i="1" s="1"/>
  <c r="AD59" i="1" s="1"/>
  <c r="AF59" i="1" s="1"/>
  <c r="K59" i="1"/>
  <c r="J59" i="1"/>
  <c r="I59" i="1"/>
  <c r="Y58" i="1"/>
  <c r="AA58" i="1" s="1"/>
  <c r="AB58" i="1" s="1"/>
  <c r="AD58" i="1" s="1"/>
  <c r="AF58" i="1" s="1"/>
  <c r="X58" i="1"/>
  <c r="N58" i="1"/>
  <c r="K58" i="1"/>
  <c r="J58" i="1"/>
  <c r="I58" i="1"/>
  <c r="Y57" i="1"/>
  <c r="X57" i="1"/>
  <c r="AA57" i="1" s="1"/>
  <c r="AB57" i="1" s="1"/>
  <c r="N57" i="1"/>
  <c r="K57" i="1"/>
  <c r="J57" i="1"/>
  <c r="I57" i="1"/>
  <c r="AA56" i="1"/>
  <c r="AB56" i="1" s="1"/>
  <c r="Y56" i="1"/>
  <c r="X56" i="1"/>
  <c r="N56" i="1"/>
  <c r="J56" i="1"/>
  <c r="K56" i="1" s="1"/>
  <c r="I56" i="1"/>
  <c r="AQ55" i="1"/>
  <c r="Y55" i="1"/>
  <c r="X55" i="1"/>
  <c r="AA55" i="1" s="1"/>
  <c r="AB55" i="1" s="1"/>
  <c r="N55" i="1"/>
  <c r="J55" i="1"/>
  <c r="K55" i="1" s="1"/>
  <c r="AD55" i="1" s="1"/>
  <c r="AF55" i="1" s="1"/>
  <c r="I55" i="1"/>
  <c r="AA54" i="1"/>
  <c r="AB54" i="1" s="1"/>
  <c r="Y54" i="1"/>
  <c r="X54" i="1"/>
  <c r="N54" i="1"/>
  <c r="J54" i="1"/>
  <c r="K54" i="1" s="1"/>
  <c r="I54" i="1"/>
  <c r="AD54" i="1" s="1"/>
  <c r="AF54" i="1" s="1"/>
  <c r="Y53" i="1"/>
  <c r="X53" i="1"/>
  <c r="N53" i="1"/>
  <c r="AA53" i="1" s="1"/>
  <c r="AB53" i="1" s="1"/>
  <c r="J53" i="1"/>
  <c r="K53" i="1" s="1"/>
  <c r="I53" i="1"/>
  <c r="Y52" i="1"/>
  <c r="X52" i="1"/>
  <c r="N52" i="1"/>
  <c r="AA52" i="1" s="1"/>
  <c r="AB52" i="1" s="1"/>
  <c r="K52" i="1"/>
  <c r="J52" i="1"/>
  <c r="I52" i="1"/>
  <c r="Y51" i="1"/>
  <c r="X51" i="1"/>
  <c r="N51" i="1"/>
  <c r="AA51" i="1" s="1"/>
  <c r="AB51" i="1" s="1"/>
  <c r="J51" i="1"/>
  <c r="K51" i="1" s="1"/>
  <c r="I51" i="1"/>
  <c r="AD51" i="1" s="1"/>
  <c r="AF51" i="1" s="1"/>
  <c r="Y50" i="1"/>
  <c r="X50" i="1"/>
  <c r="N50" i="1"/>
  <c r="AA50" i="1" s="1"/>
  <c r="AB50" i="1" s="1"/>
  <c r="AD50" i="1" s="1"/>
  <c r="AF50" i="1" s="1"/>
  <c r="K50" i="1"/>
  <c r="J50" i="1"/>
  <c r="I50" i="1"/>
  <c r="Y49" i="1"/>
  <c r="X49" i="1"/>
  <c r="N49" i="1"/>
  <c r="AA49" i="1" s="1"/>
  <c r="AB49" i="1" s="1"/>
  <c r="J49" i="1"/>
  <c r="K49" i="1" s="1"/>
  <c r="I49" i="1"/>
  <c r="Y48" i="1"/>
  <c r="X48" i="1"/>
  <c r="N48" i="1"/>
  <c r="AA48" i="1" s="1"/>
  <c r="AB48" i="1" s="1"/>
  <c r="K48" i="1"/>
  <c r="J48" i="1"/>
  <c r="I48" i="1"/>
  <c r="AD48" i="1" s="1"/>
  <c r="AF48" i="1" s="1"/>
  <c r="Y47" i="1"/>
  <c r="X47" i="1"/>
  <c r="AA47" i="1" s="1"/>
  <c r="AB47" i="1" s="1"/>
  <c r="AD47" i="1" s="1"/>
  <c r="AF47" i="1" s="1"/>
  <c r="N47" i="1"/>
  <c r="J47" i="1"/>
  <c r="Y46" i="1"/>
  <c r="X46" i="1"/>
  <c r="N46" i="1"/>
  <c r="AA46" i="1" s="1"/>
  <c r="AB46" i="1" s="1"/>
  <c r="J46" i="1"/>
  <c r="K46" i="1" s="1"/>
  <c r="I46" i="1"/>
  <c r="Y45" i="1"/>
  <c r="X45" i="1"/>
  <c r="N45" i="1"/>
  <c r="AA45" i="1" s="1"/>
  <c r="AB45" i="1" s="1"/>
  <c r="AD45" i="1" s="1"/>
  <c r="AF45" i="1" s="1"/>
  <c r="K45" i="1"/>
  <c r="J45" i="1"/>
  <c r="I45" i="1"/>
  <c r="Y44" i="1"/>
  <c r="X44" i="1"/>
  <c r="N44" i="1"/>
  <c r="AA44" i="1" s="1"/>
  <c r="AB44" i="1" s="1"/>
  <c r="AD44" i="1" s="1"/>
  <c r="AF44" i="1" s="1"/>
  <c r="J44" i="1"/>
  <c r="Y43" i="1"/>
  <c r="X43" i="1"/>
  <c r="N43" i="1"/>
  <c r="AA43" i="1" s="1"/>
  <c r="AB43" i="1" s="1"/>
  <c r="J43" i="1"/>
  <c r="K43" i="1" s="1"/>
  <c r="AD43" i="1" s="1"/>
  <c r="AF43" i="1" s="1"/>
  <c r="I43" i="1"/>
  <c r="Y42" i="1"/>
  <c r="X42" i="1"/>
  <c r="N42" i="1"/>
  <c r="AA42" i="1" s="1"/>
  <c r="AB42" i="1" s="1"/>
  <c r="K42" i="1"/>
  <c r="AD42" i="1" s="1"/>
  <c r="AF42" i="1" s="1"/>
  <c r="J42" i="1"/>
  <c r="I42" i="1"/>
  <c r="Y41" i="1"/>
  <c r="X41" i="1"/>
  <c r="N41" i="1"/>
  <c r="AA41" i="1" s="1"/>
  <c r="AB41" i="1" s="1"/>
  <c r="AD41" i="1" s="1"/>
  <c r="AF41" i="1" s="1"/>
  <c r="J41" i="1"/>
  <c r="Y40" i="1"/>
  <c r="X40" i="1"/>
  <c r="AA40" i="1" s="1"/>
  <c r="AB40" i="1" s="1"/>
  <c r="N40" i="1"/>
  <c r="J40" i="1"/>
  <c r="K40" i="1" s="1"/>
  <c r="AD40" i="1" s="1"/>
  <c r="AF40" i="1" s="1"/>
  <c r="I40" i="1"/>
  <c r="AA39" i="1"/>
  <c r="AB39" i="1" s="1"/>
  <c r="Y39" i="1"/>
  <c r="X39" i="1"/>
  <c r="N39" i="1"/>
  <c r="J39" i="1"/>
  <c r="K39" i="1" s="1"/>
  <c r="I39" i="1"/>
  <c r="Y38" i="1"/>
  <c r="X38" i="1"/>
  <c r="N38" i="1"/>
  <c r="AA38" i="1" s="1"/>
  <c r="AB38" i="1" s="1"/>
  <c r="J38" i="1"/>
  <c r="K38" i="1" s="1"/>
  <c r="I38" i="1"/>
  <c r="Y37" i="1"/>
  <c r="X37" i="1"/>
  <c r="N37" i="1"/>
  <c r="AA37" i="1" s="1"/>
  <c r="AB37" i="1" s="1"/>
  <c r="K37" i="1"/>
  <c r="AD37" i="1" s="1"/>
  <c r="AF37" i="1" s="1"/>
  <c r="J37" i="1"/>
  <c r="I37" i="1"/>
  <c r="Y36" i="1"/>
  <c r="X36" i="1"/>
  <c r="N36" i="1"/>
  <c r="AA36" i="1" s="1"/>
  <c r="AB36" i="1" s="1"/>
  <c r="J36" i="1"/>
  <c r="K36" i="1" s="1"/>
  <c r="I36" i="1"/>
  <c r="Y35" i="1"/>
  <c r="X35" i="1"/>
  <c r="N35" i="1"/>
  <c r="AA35" i="1" s="1"/>
  <c r="AB35" i="1" s="1"/>
  <c r="AD35" i="1" s="1"/>
  <c r="AF35" i="1" s="1"/>
  <c r="K35" i="1"/>
  <c r="J35" i="1"/>
  <c r="I35" i="1"/>
  <c r="Y34" i="1"/>
  <c r="X34" i="1"/>
  <c r="N34" i="1"/>
  <c r="AA34" i="1" s="1"/>
  <c r="AB34" i="1" s="1"/>
  <c r="J34" i="1"/>
  <c r="K34" i="1" s="1"/>
  <c r="I34" i="1"/>
  <c r="AD34" i="1" s="1"/>
  <c r="AF34" i="1" s="1"/>
  <c r="Y33" i="1"/>
  <c r="X33" i="1"/>
  <c r="N33" i="1"/>
  <c r="AA33" i="1" s="1"/>
  <c r="AB33" i="1" s="1"/>
  <c r="K33" i="1"/>
  <c r="J33" i="1"/>
  <c r="I33" i="1"/>
  <c r="Y32" i="1"/>
  <c r="X32" i="1"/>
  <c r="AA32" i="1" s="1"/>
  <c r="AB32" i="1" s="1"/>
  <c r="N32" i="1"/>
  <c r="J32" i="1"/>
  <c r="K32" i="1" s="1"/>
  <c r="AD32" i="1" s="1"/>
  <c r="AF32" i="1" s="1"/>
  <c r="I32" i="1"/>
  <c r="AA31" i="1"/>
  <c r="AB31" i="1" s="1"/>
  <c r="Y31" i="1"/>
  <c r="X31" i="1"/>
  <c r="N31" i="1"/>
  <c r="J31" i="1"/>
  <c r="K31" i="1" s="1"/>
  <c r="I31" i="1"/>
  <c r="Y30" i="1"/>
  <c r="X30" i="1"/>
  <c r="N30" i="1"/>
  <c r="AA30" i="1" s="1"/>
  <c r="AB30" i="1" s="1"/>
  <c r="J30" i="1"/>
  <c r="K30" i="1" s="1"/>
  <c r="I30" i="1"/>
  <c r="Y29" i="1"/>
  <c r="X29" i="1"/>
  <c r="N29" i="1"/>
  <c r="AA29" i="1" s="1"/>
  <c r="AB29" i="1" s="1"/>
  <c r="K29" i="1"/>
  <c r="AD29" i="1" s="1"/>
  <c r="AF29" i="1" s="1"/>
  <c r="J29" i="1"/>
  <c r="I29" i="1"/>
  <c r="AO28" i="1"/>
  <c r="Y28" i="1"/>
  <c r="X28" i="1"/>
  <c r="AA28" i="1" s="1"/>
  <c r="AB28" i="1" s="1"/>
  <c r="N28" i="1"/>
  <c r="K28" i="1"/>
  <c r="J28" i="1"/>
  <c r="I28" i="1"/>
  <c r="Y27" i="1"/>
  <c r="X27" i="1"/>
  <c r="N27" i="1"/>
  <c r="AA27" i="1" s="1"/>
  <c r="AB27" i="1" s="1"/>
  <c r="AD27" i="1" s="1"/>
  <c r="AF27" i="1" s="1"/>
  <c r="J27" i="1"/>
  <c r="Y26" i="1"/>
  <c r="X26" i="1"/>
  <c r="AA26" i="1" s="1"/>
  <c r="AB26" i="1" s="1"/>
  <c r="N26" i="1"/>
  <c r="K26" i="1"/>
  <c r="J26" i="1"/>
  <c r="I26" i="1"/>
  <c r="AD26" i="1" s="1"/>
  <c r="AF26" i="1" s="1"/>
  <c r="AA25" i="1"/>
  <c r="AB25" i="1" s="1"/>
  <c r="Y25" i="1"/>
  <c r="X25" i="1"/>
  <c r="N25" i="1"/>
  <c r="J25" i="1"/>
  <c r="K25" i="1" s="1"/>
  <c r="I25" i="1"/>
  <c r="AA24" i="1"/>
  <c r="AB24" i="1" s="1"/>
  <c r="Y24" i="1"/>
  <c r="X24" i="1"/>
  <c r="N24" i="1"/>
  <c r="J24" i="1"/>
  <c r="K24" i="1" s="1"/>
  <c r="I24" i="1"/>
  <c r="Y23" i="1"/>
  <c r="X23" i="1"/>
  <c r="AA23" i="1" s="1"/>
  <c r="AB23" i="1" s="1"/>
  <c r="N23" i="1"/>
  <c r="K23" i="1"/>
  <c r="J23" i="1"/>
  <c r="J108" i="1" s="1"/>
  <c r="I23" i="1"/>
  <c r="I108" i="1" s="1"/>
  <c r="Y22" i="1"/>
  <c r="X22" i="1"/>
  <c r="N22" i="1"/>
  <c r="AA22" i="1" s="1"/>
  <c r="AB22" i="1" s="1"/>
  <c r="J22" i="1"/>
  <c r="K22" i="1" s="1"/>
  <c r="I22" i="1"/>
  <c r="Y21" i="1"/>
  <c r="X21" i="1"/>
  <c r="N21" i="1"/>
  <c r="AA21" i="1" s="1"/>
  <c r="AB21" i="1" s="1"/>
  <c r="K21" i="1"/>
  <c r="J21" i="1"/>
  <c r="I21" i="1"/>
  <c r="Y20" i="1"/>
  <c r="X20" i="1"/>
  <c r="N20" i="1"/>
  <c r="AA20" i="1" s="1"/>
  <c r="AB20" i="1" s="1"/>
  <c r="AD20" i="1" s="1"/>
  <c r="AF20" i="1" s="1"/>
  <c r="K20" i="1"/>
  <c r="J20" i="1"/>
  <c r="I20" i="1"/>
  <c r="AA19" i="1"/>
  <c r="AB19" i="1" s="1"/>
  <c r="AD19" i="1" s="1"/>
  <c r="AF19" i="1" s="1"/>
  <c r="Y19" i="1"/>
  <c r="X19" i="1"/>
  <c r="N19" i="1"/>
  <c r="K19" i="1"/>
  <c r="J19" i="1"/>
  <c r="I19" i="1"/>
  <c r="Y18" i="1"/>
  <c r="X18" i="1"/>
  <c r="AA18" i="1" s="1"/>
  <c r="AB18" i="1" s="1"/>
  <c r="AD18" i="1" s="1"/>
  <c r="AF18" i="1" s="1"/>
  <c r="N18" i="1"/>
  <c r="J18" i="1"/>
  <c r="Y17" i="1"/>
  <c r="X17" i="1"/>
  <c r="N17" i="1"/>
  <c r="AA17" i="1" s="1"/>
  <c r="AB17" i="1" s="1"/>
  <c r="J17" i="1"/>
  <c r="K17" i="1" s="1"/>
  <c r="AD17" i="1" s="1"/>
  <c r="AF17" i="1" s="1"/>
  <c r="I17" i="1"/>
  <c r="Y16" i="1"/>
  <c r="X16" i="1"/>
  <c r="N16" i="1"/>
  <c r="AA16" i="1" s="1"/>
  <c r="AB16" i="1" s="1"/>
  <c r="K16" i="1"/>
  <c r="AD16" i="1" s="1"/>
  <c r="AF16" i="1" s="1"/>
  <c r="J16" i="1"/>
  <c r="I16" i="1"/>
  <c r="Y15" i="1"/>
  <c r="X15" i="1"/>
  <c r="N15" i="1"/>
  <c r="AA15" i="1" s="1"/>
  <c r="AB15" i="1" s="1"/>
  <c r="AD15" i="1" s="1"/>
  <c r="AF15" i="1" s="1"/>
  <c r="K15" i="1"/>
  <c r="J15" i="1"/>
  <c r="I15" i="1"/>
  <c r="AA14" i="1"/>
  <c r="AB14" i="1" s="1"/>
  <c r="AD14" i="1" s="1"/>
  <c r="AF14" i="1" s="1"/>
  <c r="Y14" i="1"/>
  <c r="X14" i="1"/>
  <c r="N14" i="1"/>
  <c r="K14" i="1"/>
  <c r="J14" i="1"/>
  <c r="I14" i="1"/>
  <c r="Y13" i="1"/>
  <c r="X13" i="1"/>
  <c r="AA13" i="1" s="1"/>
  <c r="AB13" i="1" s="1"/>
  <c r="N13" i="1"/>
  <c r="K13" i="1"/>
  <c r="J13" i="1"/>
  <c r="I13" i="1"/>
  <c r="AD13" i="1" s="1"/>
  <c r="AF13" i="1" s="1"/>
  <c r="AA12" i="1"/>
  <c r="AB12" i="1" s="1"/>
  <c r="Y12" i="1"/>
  <c r="X12" i="1"/>
  <c r="N12" i="1"/>
  <c r="J12" i="1"/>
  <c r="K12" i="1" s="1"/>
  <c r="I12" i="1"/>
  <c r="AD12" i="1" s="1"/>
  <c r="AF12" i="1" s="1"/>
  <c r="AA11" i="1"/>
  <c r="AB11" i="1" s="1"/>
  <c r="Y11" i="1"/>
  <c r="X11" i="1"/>
  <c r="N11" i="1"/>
  <c r="J11" i="1"/>
  <c r="K11" i="1" s="1"/>
  <c r="I11" i="1"/>
  <c r="Y10" i="1"/>
  <c r="X10" i="1"/>
  <c r="AA10" i="1" s="1"/>
  <c r="AB10" i="1" s="1"/>
  <c r="N10" i="1"/>
  <c r="K10" i="1"/>
  <c r="J10" i="1"/>
  <c r="I10" i="1"/>
  <c r="Y9" i="1"/>
  <c r="X9" i="1"/>
  <c r="N9" i="1"/>
  <c r="AA9" i="1" s="1"/>
  <c r="AB9" i="1" s="1"/>
  <c r="AD9" i="1" s="1"/>
  <c r="AF9" i="1" s="1"/>
  <c r="AA8" i="1"/>
  <c r="AB8" i="1" s="1"/>
  <c r="AB108" i="1" s="1"/>
  <c r="AD113" i="1" s="1"/>
  <c r="Y8" i="1"/>
  <c r="Y108" i="1" s="1"/>
  <c r="X8" i="1"/>
  <c r="X108" i="1" s="1"/>
  <c r="N8" i="1"/>
  <c r="J8" i="1"/>
  <c r="K8" i="1" s="1"/>
  <c r="I8" i="1"/>
  <c r="AH6" i="1"/>
  <c r="AD6" i="1" s="1"/>
  <c r="AD115" i="1" s="1"/>
  <c r="AD24" i="1" l="1"/>
  <c r="AF24" i="1" s="1"/>
  <c r="AD38" i="1"/>
  <c r="AF38" i="1" s="1"/>
  <c r="AD21" i="1"/>
  <c r="AF21" i="1" s="1"/>
  <c r="AD82" i="1"/>
  <c r="AF82" i="1" s="1"/>
  <c r="AD85" i="1"/>
  <c r="AF85" i="1" s="1"/>
  <c r="AD94" i="1"/>
  <c r="AF94" i="1" s="1"/>
  <c r="AD107" i="1"/>
  <c r="AF107" i="1" s="1"/>
  <c r="AD33" i="1"/>
  <c r="AF33" i="1" s="1"/>
  <c r="AD77" i="1"/>
  <c r="AF77" i="1" s="1"/>
  <c r="AD91" i="1"/>
  <c r="AF91" i="1" s="1"/>
  <c r="AD104" i="1"/>
  <c r="AF104" i="1" s="1"/>
  <c r="AD11" i="1"/>
  <c r="AF11" i="1" s="1"/>
  <c r="AD30" i="1"/>
  <c r="AF30" i="1" s="1"/>
  <c r="AD36" i="1"/>
  <c r="AF36" i="1" s="1"/>
  <c r="AD39" i="1"/>
  <c r="AF39" i="1" s="1"/>
  <c r="AD57" i="1"/>
  <c r="AF57" i="1" s="1"/>
  <c r="AD101" i="1"/>
  <c r="AF101" i="1" s="1"/>
  <c r="AD8" i="1"/>
  <c r="AF8" i="1" s="1"/>
  <c r="AD22" i="1"/>
  <c r="AF22" i="1" s="1"/>
  <c r="AD25" i="1"/>
  <c r="AF25" i="1" s="1"/>
  <c r="AD28" i="1"/>
  <c r="AF28" i="1" s="1"/>
  <c r="AD49" i="1"/>
  <c r="AF49" i="1" s="1"/>
  <c r="AD52" i="1"/>
  <c r="AF52" i="1" s="1"/>
  <c r="AD60" i="1"/>
  <c r="AF60" i="1" s="1"/>
  <c r="AD63" i="1"/>
  <c r="AF63" i="1" s="1"/>
  <c r="AD75" i="1"/>
  <c r="AF75" i="1" s="1"/>
  <c r="AD86" i="1"/>
  <c r="AF86" i="1" s="1"/>
  <c r="AD31" i="1"/>
  <c r="AF31" i="1" s="1"/>
  <c r="AD46" i="1"/>
  <c r="AF46" i="1" s="1"/>
  <c r="AD66" i="1"/>
  <c r="AF66" i="1" s="1"/>
  <c r="AD92" i="1"/>
  <c r="AF92" i="1" s="1"/>
  <c r="AD95" i="1"/>
  <c r="AF95" i="1" s="1"/>
  <c r="K108" i="1"/>
  <c r="AD108" i="1" s="1"/>
  <c r="AD81" i="1"/>
  <c r="AF81" i="1" s="1"/>
  <c r="AD96" i="1"/>
  <c r="AF96" i="1" s="1"/>
  <c r="AD10" i="1"/>
  <c r="AF10" i="1" s="1"/>
  <c r="AD53" i="1"/>
  <c r="AF53" i="1" s="1"/>
  <c r="AD56" i="1"/>
  <c r="AF56" i="1" s="1"/>
  <c r="AD64" i="1"/>
  <c r="AF64" i="1" s="1"/>
  <c r="AD67" i="1"/>
  <c r="AF67" i="1" s="1"/>
  <c r="AD73" i="1"/>
  <c r="AF73" i="1" s="1"/>
  <c r="AD90" i="1"/>
  <c r="AF90" i="1" s="1"/>
  <c r="AD23" i="1"/>
  <c r="AF23" i="1" s="1"/>
  <c r="AA108" i="1"/>
  <c r="AF108" i="1" l="1"/>
  <c r="AD116" i="1" s="1"/>
  <c r="AD117" i="1" l="1"/>
  <c r="AD119" i="1" s="1"/>
</calcChain>
</file>

<file path=xl/sharedStrings.xml><?xml version="1.0" encoding="utf-8"?>
<sst xmlns="http://schemas.openxmlformats.org/spreadsheetml/2006/main" count="29" uniqueCount="28">
  <si>
    <t>FONDO ISTITUTO PERSONALE  DOCENTE   a.s. 2022/23</t>
  </si>
  <si>
    <t>TOTALE</t>
  </si>
  <si>
    <t>NOMINATIVO</t>
  </si>
  <si>
    <t>ore ecc. 12/13medie</t>
  </si>
  <si>
    <t>ore ecc. 12/13 prim.</t>
  </si>
  <si>
    <t>ore ins.to, recupero, istr.domic., ingl.inf.</t>
  </si>
  <si>
    <t>TOT. ORE INS.TO  e  Funz. Strumentali</t>
  </si>
  <si>
    <t>ore NON INS.TO preg. / fless.mat.</t>
  </si>
  <si>
    <t>commissioni varie</t>
  </si>
  <si>
    <t>REFERENTI, INCARICHI, RESPONS.</t>
  </si>
  <si>
    <t>TOTALE ORE NON INSEGNAMENTO</t>
  </si>
  <si>
    <t>LORDO NON INSEGNAMENTO</t>
  </si>
  <si>
    <t>FUNZIONE STRUMENTALE FORFETTARIA</t>
  </si>
  <si>
    <t>LORDO GENERALE</t>
  </si>
  <si>
    <t>Redistribuzione economie su flessibilità oraria</t>
  </si>
  <si>
    <t>LORDO EFFETTIVO GENERALE</t>
  </si>
  <si>
    <t>ASSEGNATO  DOCENTI  L.D.     a.s. 2022/23</t>
  </si>
  <si>
    <t>FIS DOCENTI+VALORIZZ. +FUNZ. STR.</t>
  </si>
  <si>
    <t>TOTALI</t>
  </si>
  <si>
    <t>SOMMA COMPLESSIVA ATTIVITA'  RETR.  CON IL  FIS  a.s. 2020/21</t>
  </si>
  <si>
    <t>cap. / PG</t>
  </si>
  <si>
    <t>cap. 2555 / PG 05</t>
  </si>
  <si>
    <t>DA PAGARE DOCENTI</t>
  </si>
  <si>
    <t>RESTANO SUL CAP. 2555/05</t>
  </si>
  <si>
    <t xml:space="preserve">              ======</t>
  </si>
  <si>
    <t>Darfo B.T. 21/07/2023</t>
  </si>
  <si>
    <t xml:space="preserve">    IL DIRIGENTE SCOLASTICO</t>
  </si>
  <si>
    <t>Cristiana Ducoli Appolonia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</si>
</sst>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.0_-;\-* #,##0.0_-;_-* &quot;-&quot;??_-;_-@_-"/>
    <numFmt numFmtId="167" formatCode="_-* #,##0_-;\-* #,##0_-;_-* &quot;-&quot;??_-;_-@_-"/>
    <numFmt numFmtId="168" formatCode="_-* #,##0.0000\ &quot;€&quot;_-;\-* #,##0.0000\ &quot;€&quot;_-;_-* &quot;-&quot;????\ &quot;€&quot;_-;_-@_-"/>
    <numFmt numFmtId="169" formatCode="&quot;€&quot;\ #,##0.00"/>
    <numFmt numFmtId="170" formatCode="#,##0.00\ &quot;€&quot;"/>
  </numFmts>
  <fonts count="13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indexed="18"/>
      <name val="Times New Roman"/>
      <family val="1"/>
    </font>
    <font>
      <sz val="10"/>
      <color indexed="1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Fill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/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4" fillId="0" borderId="9" xfId="0" applyFont="1" applyBorder="1" applyAlignment="1">
      <alignment wrapText="1"/>
    </xf>
    <xf numFmtId="0" fontId="4" fillId="0" borderId="4" xfId="0" applyFont="1" applyFill="1" applyBorder="1" applyAlignment="1">
      <alignment textRotation="90" wrapText="1"/>
    </xf>
    <xf numFmtId="0" fontId="4" fillId="0" borderId="4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vertical="top" wrapText="1"/>
    </xf>
    <xf numFmtId="2" fontId="5" fillId="0" borderId="4" xfId="0" applyNumberFormat="1" applyFont="1" applyFill="1" applyBorder="1" applyAlignment="1">
      <alignment textRotation="90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textRotation="90" wrapText="1"/>
    </xf>
    <xf numFmtId="0" fontId="4" fillId="0" borderId="5" xfId="0" applyFont="1" applyBorder="1"/>
    <xf numFmtId="0" fontId="4" fillId="0" borderId="5" xfId="0" applyFont="1" applyFill="1" applyBorder="1" applyAlignment="1">
      <alignment textRotation="90" wrapText="1"/>
    </xf>
    <xf numFmtId="0" fontId="2" fillId="0" borderId="4" xfId="0" applyFont="1" applyFill="1" applyBorder="1" applyAlignment="1">
      <alignment textRotation="90" wrapText="1"/>
    </xf>
    <xf numFmtId="2" fontId="4" fillId="0" borderId="4" xfId="0" applyNumberFormat="1" applyFont="1" applyFill="1" applyBorder="1" applyAlignment="1">
      <alignment textRotation="90" wrapText="1"/>
    </xf>
    <xf numFmtId="4" fontId="4" fillId="0" borderId="4" xfId="0" applyNumberFormat="1" applyFont="1" applyFill="1" applyBorder="1" applyAlignment="1">
      <alignment textRotation="90" wrapText="1"/>
    </xf>
    <xf numFmtId="0" fontId="4" fillId="0" borderId="0" xfId="0" applyFont="1" applyFill="1" applyBorder="1" applyAlignment="1">
      <alignment textRotation="90" wrapText="1"/>
    </xf>
    <xf numFmtId="164" fontId="6" fillId="0" borderId="0" xfId="0" applyNumberFormat="1" applyFont="1" applyFill="1" applyBorder="1" applyAlignment="1" applyProtection="1">
      <alignment wrapText="1"/>
    </xf>
    <xf numFmtId="165" fontId="3" fillId="0" borderId="0" xfId="2" applyFont="1"/>
    <xf numFmtId="0" fontId="4" fillId="0" borderId="3" xfId="0" applyFont="1" applyFill="1" applyBorder="1" applyAlignment="1">
      <alignment textRotation="90" wrapText="1"/>
    </xf>
    <xf numFmtId="4" fontId="4" fillId="0" borderId="0" xfId="0" applyNumberFormat="1" applyFont="1" applyFill="1" applyBorder="1" applyAlignment="1">
      <alignment wrapText="1"/>
    </xf>
    <xf numFmtId="0" fontId="7" fillId="2" borderId="2" xfId="0" applyFont="1" applyFill="1" applyBorder="1"/>
    <xf numFmtId="0" fontId="7" fillId="0" borderId="0" xfId="0" applyFont="1"/>
    <xf numFmtId="4" fontId="3" fillId="0" borderId="4" xfId="0" applyNumberFormat="1" applyFont="1" applyBorder="1"/>
    <xf numFmtId="1" fontId="3" fillId="0" borderId="4" xfId="0" applyNumberFormat="1" applyFont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166" fontId="7" fillId="0" borderId="2" xfId="1" applyNumberFormat="1" applyFont="1" applyFill="1" applyBorder="1"/>
    <xf numFmtId="164" fontId="3" fillId="0" borderId="2" xfId="1" applyFont="1" applyFill="1" applyBorder="1"/>
    <xf numFmtId="1" fontId="3" fillId="0" borderId="7" xfId="0" applyNumberFormat="1" applyFont="1" applyBorder="1" applyAlignment="1">
      <alignment horizontal="right" vertical="center"/>
    </xf>
    <xf numFmtId="2" fontId="7" fillId="0" borderId="4" xfId="1" applyNumberFormat="1" applyFont="1" applyFill="1" applyBorder="1"/>
    <xf numFmtId="167" fontId="3" fillId="0" borderId="4" xfId="0" applyNumberFormat="1" applyFont="1" applyBorder="1" applyAlignment="1">
      <alignment horizontal="right" vertical="center"/>
    </xf>
    <xf numFmtId="164" fontId="7" fillId="0" borderId="4" xfId="1" applyNumberFormat="1" applyFont="1" applyFill="1" applyBorder="1"/>
    <xf numFmtId="164" fontId="3" fillId="2" borderId="2" xfId="1" applyFont="1" applyFill="1" applyBorder="1"/>
    <xf numFmtId="0" fontId="7" fillId="2" borderId="2" xfId="0" applyFont="1" applyFill="1" applyBorder="1" applyAlignment="1">
      <alignment horizontal="left"/>
    </xf>
    <xf numFmtId="43" fontId="3" fillId="0" borderId="0" xfId="0" applyNumberFormat="1" applyFont="1"/>
    <xf numFmtId="0" fontId="7" fillId="0" borderId="2" xfId="0" applyFont="1" applyBorder="1"/>
    <xf numFmtId="0" fontId="7" fillId="0" borderId="2" xfId="0" applyFont="1" applyFill="1" applyBorder="1"/>
    <xf numFmtId="1" fontId="3" fillId="0" borderId="4" xfId="0" applyNumberFormat="1" applyFont="1" applyBorder="1"/>
    <xf numFmtId="1" fontId="3" fillId="0" borderId="3" xfId="0" applyNumberFormat="1" applyFont="1" applyBorder="1"/>
    <xf numFmtId="14" fontId="7" fillId="0" borderId="2" xfId="0" applyNumberFormat="1" applyFont="1" applyBorder="1"/>
    <xf numFmtId="0" fontId="7" fillId="3" borderId="0" xfId="0" applyFont="1" applyFill="1"/>
    <xf numFmtId="4" fontId="3" fillId="3" borderId="4" xfId="0" applyNumberFormat="1" applyFont="1" applyFill="1" applyBorder="1"/>
    <xf numFmtId="1" fontId="3" fillId="3" borderId="3" xfId="0" applyNumberFormat="1" applyFont="1" applyFill="1" applyBorder="1"/>
    <xf numFmtId="164" fontId="3" fillId="3" borderId="5" xfId="1" applyFont="1" applyFill="1" applyBorder="1" applyAlignment="1">
      <alignment horizontal="right" vertical="center"/>
    </xf>
    <xf numFmtId="166" fontId="7" fillId="3" borderId="2" xfId="1" applyNumberFormat="1" applyFont="1" applyFill="1" applyBorder="1"/>
    <xf numFmtId="164" fontId="3" fillId="3" borderId="2" xfId="1" applyFont="1" applyFill="1" applyBorder="1"/>
    <xf numFmtId="1" fontId="3" fillId="3" borderId="7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167" fontId="3" fillId="3" borderId="4" xfId="0" applyNumberFormat="1" applyFont="1" applyFill="1" applyBorder="1" applyAlignment="1">
      <alignment horizontal="right" vertical="center"/>
    </xf>
    <xf numFmtId="164" fontId="7" fillId="3" borderId="4" xfId="1" applyNumberFormat="1" applyFont="1" applyFill="1" applyBorder="1"/>
    <xf numFmtId="4" fontId="3" fillId="0" borderId="3" xfId="0" applyNumberFormat="1" applyFont="1" applyBorder="1"/>
    <xf numFmtId="0" fontId="7" fillId="0" borderId="0" xfId="0" applyFont="1" applyBorder="1"/>
    <xf numFmtId="0" fontId="4" fillId="0" borderId="0" xfId="0" applyFont="1" applyFill="1"/>
    <xf numFmtId="1" fontId="4" fillId="0" borderId="0" xfId="0" applyNumberFormat="1" applyFont="1" applyFill="1"/>
    <xf numFmtId="164" fontId="3" fillId="0" borderId="0" xfId="0" applyNumberFormat="1" applyFont="1" applyFill="1" applyAlignment="1"/>
    <xf numFmtId="166" fontId="3" fillId="0" borderId="0" xfId="0" applyNumberFormat="1" applyFont="1" applyFill="1" applyAlignment="1"/>
    <xf numFmtId="164" fontId="7" fillId="0" borderId="0" xfId="0" applyNumberFormat="1" applyFont="1" applyFill="1" applyAlignment="1"/>
    <xf numFmtId="2" fontId="4" fillId="0" borderId="0" xfId="0" applyNumberFormat="1" applyFont="1" applyFill="1" applyAlignment="1"/>
    <xf numFmtId="0" fontId="7" fillId="0" borderId="0" xfId="0" applyFont="1" applyFill="1" applyAlignment="1"/>
    <xf numFmtId="0" fontId="4" fillId="0" borderId="0" xfId="0" applyFont="1"/>
    <xf numFmtId="0" fontId="4" fillId="0" borderId="0" xfId="0" applyFont="1" applyFill="1" applyAlignment="1"/>
    <xf numFmtId="164" fontId="4" fillId="0" borderId="0" xfId="0" applyNumberFormat="1" applyFont="1" applyFill="1"/>
    <xf numFmtId="164" fontId="4" fillId="0" borderId="0" xfId="0" applyNumberFormat="1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43" fontId="4" fillId="0" borderId="0" xfId="0" applyNumberFormat="1" applyFont="1" applyFill="1"/>
    <xf numFmtId="0" fontId="4" fillId="0" borderId="2" xfId="0" applyFont="1" applyFill="1" applyBorder="1"/>
    <xf numFmtId="0" fontId="3" fillId="0" borderId="2" xfId="0" applyFont="1" applyFill="1" applyBorder="1" applyAlignment="1"/>
    <xf numFmtId="2" fontId="4" fillId="0" borderId="2" xfId="0" applyNumberFormat="1" applyFont="1" applyFill="1" applyBorder="1" applyAlignment="1"/>
    <xf numFmtId="0" fontId="7" fillId="0" borderId="2" xfId="0" applyFont="1" applyFill="1" applyBorder="1" applyAlignment="1"/>
    <xf numFmtId="0" fontId="4" fillId="0" borderId="2" xfId="0" applyFont="1" applyFill="1" applyBorder="1" applyAlignment="1"/>
    <xf numFmtId="4" fontId="3" fillId="2" borderId="2" xfId="0" applyNumberFormat="1" applyFont="1" applyFill="1" applyBorder="1" applyAlignment="1"/>
    <xf numFmtId="0" fontId="4" fillId="2" borderId="2" xfId="0" applyFont="1" applyFill="1" applyBorder="1" applyAlignment="1"/>
    <xf numFmtId="0" fontId="4" fillId="0" borderId="10" xfId="0" applyFont="1" applyFill="1" applyBorder="1"/>
    <xf numFmtId="0" fontId="4" fillId="0" borderId="0" xfId="0" applyFont="1" applyFill="1" applyBorder="1"/>
    <xf numFmtId="168" fontId="4" fillId="0" borderId="0" xfId="0" applyNumberFormat="1" applyFont="1" applyFill="1"/>
    <xf numFmtId="0" fontId="2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4" fontId="3" fillId="0" borderId="2" xfId="0" applyNumberFormat="1" applyFont="1" applyFill="1" applyBorder="1" applyAlignment="1"/>
    <xf numFmtId="43" fontId="4" fillId="0" borderId="0" xfId="0" applyNumberFormat="1" applyFont="1"/>
    <xf numFmtId="2" fontId="4" fillId="0" borderId="0" xfId="0" applyNumberFormat="1" applyFont="1"/>
    <xf numFmtId="0" fontId="4" fillId="2" borderId="0" xfId="0" applyFont="1" applyFill="1"/>
    <xf numFmtId="4" fontId="4" fillId="0" borderId="0" xfId="0" applyNumberFormat="1" applyFont="1" applyFill="1"/>
    <xf numFmtId="4" fontId="10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69" fontId="10" fillId="0" borderId="0" xfId="1" applyNumberFormat="1" applyFont="1" applyFill="1" applyBorder="1"/>
    <xf numFmtId="170" fontId="4" fillId="0" borderId="0" xfId="0" applyNumberFormat="1" applyFont="1"/>
    <xf numFmtId="0" fontId="4" fillId="4" borderId="0" xfId="0" applyFont="1" applyFill="1"/>
    <xf numFmtId="169" fontId="10" fillId="4" borderId="0" xfId="0" applyNumberFormat="1" applyFont="1" applyFill="1" applyBorder="1"/>
    <xf numFmtId="0" fontId="4" fillId="4" borderId="0" xfId="0" applyFont="1" applyFill="1" applyBorder="1"/>
    <xf numFmtId="0" fontId="11" fillId="4" borderId="0" xfId="0" applyFont="1" applyFill="1"/>
    <xf numFmtId="164" fontId="11" fillId="4" borderId="0" xfId="1" applyFont="1" applyFill="1"/>
    <xf numFmtId="164" fontId="11" fillId="4" borderId="0" xfId="1" applyFont="1" applyFill="1" applyBorder="1"/>
    <xf numFmtId="164" fontId="12" fillId="4" borderId="0" xfId="1" applyFont="1" applyFill="1" applyBorder="1"/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blica\Gianna\FIS%202022_2023\FIS%20DOCENTI%20%202022_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"/>
      <sheetName val="REF-RESP"/>
      <sheetName val="SETT.MUSICA"/>
      <sheetName val="commiss varie"/>
      <sheetName val="Comm. per stampa"/>
      <sheetName val="fless.materna"/>
      <sheetName val="DIFF APPREND"/>
      <sheetName val="INCONTRI ASL  GLH"/>
      <sheetName val="GRUPPO GLI"/>
      <sheetName val="alfab"/>
      <sheetName val="CORSI RECUPERO"/>
      <sheetName val="PAG ORE ECC"/>
      <sheetName val="FPI"/>
      <sheetName val="oRE ATT.SPOR."/>
      <sheetName val="VECCHIO"/>
    </sheetNames>
    <sheetDataSet>
      <sheetData sheetId="0"/>
      <sheetData sheetId="1">
        <row r="8">
          <cell r="N8">
            <v>0</v>
          </cell>
        </row>
        <row r="9">
          <cell r="N9">
            <v>6</v>
          </cell>
        </row>
        <row r="10">
          <cell r="N10">
            <v>6</v>
          </cell>
        </row>
        <row r="11">
          <cell r="N11">
            <v>0</v>
          </cell>
        </row>
        <row r="12">
          <cell r="N12">
            <v>6</v>
          </cell>
        </row>
        <row r="13">
          <cell r="N13">
            <v>20</v>
          </cell>
        </row>
        <row r="14">
          <cell r="N14">
            <v>7.5</v>
          </cell>
        </row>
        <row r="15">
          <cell r="N15">
            <v>16</v>
          </cell>
        </row>
        <row r="16">
          <cell r="N16">
            <v>20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15</v>
          </cell>
        </row>
        <row r="22">
          <cell r="N22">
            <v>15</v>
          </cell>
        </row>
        <row r="23">
          <cell r="N23">
            <v>0</v>
          </cell>
        </row>
        <row r="24">
          <cell r="N24">
            <v>15</v>
          </cell>
        </row>
        <row r="25">
          <cell r="N25">
            <v>0</v>
          </cell>
        </row>
        <row r="26">
          <cell r="N26">
            <v>20</v>
          </cell>
        </row>
        <row r="27">
          <cell r="N27">
            <v>15</v>
          </cell>
        </row>
        <row r="28">
          <cell r="N28">
            <v>0</v>
          </cell>
        </row>
        <row r="29">
          <cell r="N29">
            <v>22</v>
          </cell>
        </row>
        <row r="30">
          <cell r="N30">
            <v>0</v>
          </cell>
        </row>
        <row r="31">
          <cell r="N31">
            <v>66.5</v>
          </cell>
        </row>
        <row r="32">
          <cell r="N32">
            <v>15</v>
          </cell>
        </row>
        <row r="33">
          <cell r="N33">
            <v>98.5</v>
          </cell>
        </row>
        <row r="34">
          <cell r="N34">
            <v>0</v>
          </cell>
        </row>
        <row r="35">
          <cell r="N35">
            <v>15</v>
          </cell>
        </row>
        <row r="36">
          <cell r="N36">
            <v>0</v>
          </cell>
        </row>
        <row r="37">
          <cell r="N37">
            <v>15</v>
          </cell>
        </row>
        <row r="38">
          <cell r="N38">
            <v>0</v>
          </cell>
        </row>
        <row r="39">
          <cell r="N39">
            <v>78.5</v>
          </cell>
        </row>
        <row r="40">
          <cell r="N40">
            <v>0</v>
          </cell>
        </row>
        <row r="41">
          <cell r="N41">
            <v>16</v>
          </cell>
        </row>
        <row r="42">
          <cell r="N42">
            <v>146</v>
          </cell>
        </row>
        <row r="43">
          <cell r="N43">
            <v>0</v>
          </cell>
        </row>
        <row r="44">
          <cell r="N44">
            <v>6</v>
          </cell>
        </row>
        <row r="45">
          <cell r="N45">
            <v>20</v>
          </cell>
        </row>
        <row r="46">
          <cell r="N46">
            <v>0</v>
          </cell>
        </row>
        <row r="47">
          <cell r="N47">
            <v>13</v>
          </cell>
        </row>
        <row r="48">
          <cell r="N48">
            <v>0</v>
          </cell>
        </row>
        <row r="49">
          <cell r="N49">
            <v>19</v>
          </cell>
        </row>
        <row r="50">
          <cell r="N50">
            <v>33</v>
          </cell>
        </row>
        <row r="51">
          <cell r="N51">
            <v>15</v>
          </cell>
        </row>
        <row r="52">
          <cell r="N52">
            <v>20</v>
          </cell>
        </row>
        <row r="53">
          <cell r="N53">
            <v>26</v>
          </cell>
        </row>
        <row r="54">
          <cell r="N54">
            <v>0</v>
          </cell>
        </row>
        <row r="55">
          <cell r="N55">
            <v>0</v>
          </cell>
        </row>
        <row r="56">
          <cell r="N56">
            <v>0</v>
          </cell>
        </row>
        <row r="57">
          <cell r="N57">
            <v>6</v>
          </cell>
        </row>
        <row r="58">
          <cell r="N58">
            <v>6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20</v>
          </cell>
        </row>
        <row r="64">
          <cell r="N64">
            <v>24</v>
          </cell>
        </row>
        <row r="65">
          <cell r="N65">
            <v>0</v>
          </cell>
        </row>
        <row r="66">
          <cell r="N66">
            <v>6</v>
          </cell>
        </row>
        <row r="67">
          <cell r="N67">
            <v>0</v>
          </cell>
        </row>
        <row r="68">
          <cell r="N68">
            <v>0</v>
          </cell>
        </row>
        <row r="69">
          <cell r="N69">
            <v>130.5</v>
          </cell>
        </row>
        <row r="70">
          <cell r="N70">
            <v>66.5</v>
          </cell>
        </row>
        <row r="71">
          <cell r="N71">
            <v>10</v>
          </cell>
        </row>
        <row r="72">
          <cell r="N72">
            <v>13</v>
          </cell>
        </row>
        <row r="73">
          <cell r="N73">
            <v>20</v>
          </cell>
        </row>
        <row r="74">
          <cell r="N74">
            <v>0</v>
          </cell>
        </row>
        <row r="75">
          <cell r="N75">
            <v>27</v>
          </cell>
        </row>
        <row r="76">
          <cell r="N76">
            <v>6</v>
          </cell>
        </row>
        <row r="77">
          <cell r="N77">
            <v>20</v>
          </cell>
        </row>
        <row r="78">
          <cell r="N78">
            <v>6</v>
          </cell>
        </row>
        <row r="79">
          <cell r="N79">
            <v>7.5</v>
          </cell>
        </row>
        <row r="80">
          <cell r="N80">
            <v>11</v>
          </cell>
        </row>
        <row r="81">
          <cell r="N81">
            <v>80</v>
          </cell>
        </row>
        <row r="82">
          <cell r="N82">
            <v>5</v>
          </cell>
        </row>
        <row r="83">
          <cell r="N83">
            <v>20</v>
          </cell>
        </row>
        <row r="84">
          <cell r="N84">
            <v>0</v>
          </cell>
        </row>
        <row r="85">
          <cell r="N85">
            <v>109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80</v>
          </cell>
        </row>
        <row r="89">
          <cell r="N89">
            <v>8</v>
          </cell>
        </row>
        <row r="90">
          <cell r="N90">
            <v>17</v>
          </cell>
        </row>
        <row r="91">
          <cell r="N91">
            <v>0</v>
          </cell>
        </row>
        <row r="92">
          <cell r="N92">
            <v>15</v>
          </cell>
        </row>
        <row r="93">
          <cell r="N93">
            <v>0</v>
          </cell>
        </row>
        <row r="94">
          <cell r="N94">
            <v>10</v>
          </cell>
        </row>
        <row r="95">
          <cell r="N95">
            <v>38</v>
          </cell>
        </row>
        <row r="96">
          <cell r="N96">
            <v>0</v>
          </cell>
        </row>
        <row r="97">
          <cell r="N97">
            <v>15</v>
          </cell>
        </row>
        <row r="98">
          <cell r="N98">
            <v>0</v>
          </cell>
        </row>
        <row r="99">
          <cell r="N99">
            <v>10</v>
          </cell>
        </row>
        <row r="100">
          <cell r="N100">
            <v>52</v>
          </cell>
        </row>
        <row r="101">
          <cell r="N101">
            <v>0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79.5</v>
          </cell>
        </row>
        <row r="105">
          <cell r="N105">
            <v>6</v>
          </cell>
        </row>
        <row r="106">
          <cell r="N106">
            <v>0</v>
          </cell>
        </row>
        <row r="107">
          <cell r="N107">
            <v>0</v>
          </cell>
        </row>
      </sheetData>
      <sheetData sheetId="2"/>
      <sheetData sheetId="3">
        <row r="8">
          <cell r="T8">
            <v>3</v>
          </cell>
        </row>
        <row r="9">
          <cell r="T9">
            <v>0</v>
          </cell>
        </row>
        <row r="10">
          <cell r="T10">
            <v>5</v>
          </cell>
        </row>
        <row r="11">
          <cell r="T11">
            <v>0</v>
          </cell>
        </row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3</v>
          </cell>
        </row>
        <row r="17">
          <cell r="T17">
            <v>3</v>
          </cell>
        </row>
        <row r="18">
          <cell r="T18">
            <v>3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4</v>
          </cell>
        </row>
        <row r="23">
          <cell r="T23">
            <v>0</v>
          </cell>
        </row>
        <row r="24">
          <cell r="T24">
            <v>4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3.75</v>
          </cell>
        </row>
        <row r="31">
          <cell r="T31">
            <v>5.5</v>
          </cell>
        </row>
        <row r="32">
          <cell r="T32">
            <v>0</v>
          </cell>
        </row>
        <row r="33">
          <cell r="T33">
            <v>4</v>
          </cell>
        </row>
        <row r="34">
          <cell r="T34">
            <v>3.75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3</v>
          </cell>
        </row>
        <row r="39">
          <cell r="T39">
            <v>46.5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10.5</v>
          </cell>
        </row>
        <row r="43">
          <cell r="T43">
            <v>3</v>
          </cell>
        </row>
        <row r="44">
          <cell r="T44">
            <v>0</v>
          </cell>
        </row>
        <row r="45">
          <cell r="T45">
            <v>4.5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1</v>
          </cell>
        </row>
        <row r="50">
          <cell r="T50">
            <v>2</v>
          </cell>
        </row>
        <row r="51">
          <cell r="T51">
            <v>3</v>
          </cell>
        </row>
        <row r="52">
          <cell r="T52">
            <v>1</v>
          </cell>
        </row>
        <row r="53">
          <cell r="T53">
            <v>0</v>
          </cell>
        </row>
        <row r="54">
          <cell r="T54">
            <v>5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3.75</v>
          </cell>
        </row>
        <row r="58">
          <cell r="T58">
            <v>0</v>
          </cell>
        </row>
        <row r="59">
          <cell r="T59">
            <v>3</v>
          </cell>
        </row>
        <row r="60">
          <cell r="T60">
            <v>3</v>
          </cell>
        </row>
        <row r="61">
          <cell r="T61">
            <v>3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4</v>
          </cell>
        </row>
        <row r="65">
          <cell r="T65">
            <v>3.75</v>
          </cell>
        </row>
        <row r="66">
          <cell r="T66">
            <v>3.75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10.5</v>
          </cell>
        </row>
        <row r="70">
          <cell r="T70">
            <v>6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7.5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7.5</v>
          </cell>
        </row>
        <row r="77">
          <cell r="T77">
            <v>3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8</v>
          </cell>
        </row>
        <row r="81">
          <cell r="T81">
            <v>9</v>
          </cell>
        </row>
        <row r="82">
          <cell r="T82">
            <v>2.4500000000000002</v>
          </cell>
        </row>
        <row r="83">
          <cell r="T83">
            <v>3</v>
          </cell>
        </row>
        <row r="84">
          <cell r="T84">
            <v>7</v>
          </cell>
        </row>
        <row r="85">
          <cell r="T85">
            <v>24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4.5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11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3.75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3.75</v>
          </cell>
        </row>
        <row r="103">
          <cell r="T103">
            <v>3</v>
          </cell>
        </row>
        <row r="104">
          <cell r="T104">
            <v>7.5</v>
          </cell>
        </row>
        <row r="105">
          <cell r="T105">
            <v>4.5</v>
          </cell>
        </row>
        <row r="106">
          <cell r="T106">
            <v>3</v>
          </cell>
        </row>
        <row r="107">
          <cell r="T10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62B5-4903-4024-8D68-D3C034DA04B9}">
  <sheetPr>
    <pageSetUpPr fitToPage="1"/>
  </sheetPr>
  <dimension ref="A1:AR2828"/>
  <sheetViews>
    <sheetView showGridLines="0" tabSelected="1" zoomScale="140" zoomScaleNormal="140" workbookViewId="0">
      <pane ySplit="6" topLeftCell="A121" activePane="bottomLeft" state="frozen"/>
      <selection pane="bottomLeft" activeCell="Y137" sqref="Y137"/>
    </sheetView>
  </sheetViews>
  <sheetFormatPr defaultRowHeight="12.75" x14ac:dyDescent="0.2"/>
  <cols>
    <col min="1" max="1" width="41.28515625" style="81" customWidth="1"/>
    <col min="2" max="2" width="4.28515625" style="81" hidden="1" customWidth="1"/>
    <col min="3" max="3" width="4.140625" style="81" hidden="1" customWidth="1"/>
    <col min="4" max="4" width="7.28515625" style="101" hidden="1" customWidth="1"/>
    <col min="5" max="5" width="3.7109375" style="81" hidden="1" customWidth="1"/>
    <col min="6" max="6" width="3.42578125" style="81" hidden="1" customWidth="1"/>
    <col min="7" max="7" width="3.28515625" style="81" hidden="1" customWidth="1"/>
    <col min="8" max="8" width="2.140625" style="81" hidden="1" customWidth="1"/>
    <col min="9" max="9" width="5.42578125" style="81" hidden="1" customWidth="1"/>
    <col min="10" max="10" width="6.28515625" style="81" hidden="1" customWidth="1"/>
    <col min="11" max="11" width="7.28515625" style="101" hidden="1" customWidth="1"/>
    <col min="12" max="12" width="5" style="81" hidden="1" customWidth="1"/>
    <col min="13" max="13" width="5.28515625" style="81" hidden="1" customWidth="1"/>
    <col min="14" max="14" width="5.28515625" style="104" customWidth="1"/>
    <col min="15" max="15" width="6" style="81" hidden="1" customWidth="1"/>
    <col min="16" max="16" width="8" style="101" hidden="1" customWidth="1"/>
    <col min="17" max="17" width="3.7109375" style="81" hidden="1" customWidth="1"/>
    <col min="18" max="18" width="4.85546875" style="81" hidden="1" customWidth="1"/>
    <col min="19" max="22" width="3.7109375" style="81" hidden="1" customWidth="1"/>
    <col min="23" max="23" width="6.42578125" style="81" hidden="1" customWidth="1"/>
    <col min="24" max="24" width="12.85546875" style="81" customWidth="1"/>
    <col min="25" max="25" width="10.28515625" style="81" customWidth="1"/>
    <col min="26" max="26" width="9.140625" style="81" hidden="1" customWidth="1"/>
    <col min="27" max="27" width="10.140625" style="81" customWidth="1"/>
    <col min="28" max="29" width="10.7109375" style="74" customWidth="1"/>
    <col min="30" max="30" width="16" style="88" bestFit="1" customWidth="1"/>
    <col min="31" max="31" width="10.28515625" style="74" customWidth="1"/>
    <col min="32" max="32" width="10.7109375" style="74" customWidth="1"/>
    <col min="33" max="33" width="9.140625" style="81"/>
    <col min="34" max="34" width="14.5703125" style="81" customWidth="1"/>
    <col min="35" max="35" width="11" style="81" bestFit="1" customWidth="1"/>
    <col min="36" max="36" width="9.140625" style="81"/>
    <col min="37" max="37" width="9.42578125" style="81" bestFit="1" customWidth="1"/>
    <col min="38" max="39" width="9.140625" style="81"/>
    <col min="40" max="40" width="9.42578125" style="81" bestFit="1" customWidth="1"/>
    <col min="41" max="256" width="9.140625" style="81"/>
    <col min="257" max="257" width="41.28515625" style="81" customWidth="1"/>
    <col min="258" max="269" width="0" style="81" hidden="1" customWidth="1"/>
    <col min="270" max="270" width="5.28515625" style="81" customWidth="1"/>
    <col min="271" max="279" width="0" style="81" hidden="1" customWidth="1"/>
    <col min="280" max="280" width="12.85546875" style="81" customWidth="1"/>
    <col min="281" max="281" width="10.28515625" style="81" customWidth="1"/>
    <col min="282" max="282" width="0" style="81" hidden="1" customWidth="1"/>
    <col min="283" max="283" width="10.140625" style="81" customWidth="1"/>
    <col min="284" max="285" width="10.7109375" style="81" customWidth="1"/>
    <col min="286" max="286" width="16" style="81" bestFit="1" customWidth="1"/>
    <col min="287" max="287" width="10.28515625" style="81" customWidth="1"/>
    <col min="288" max="288" width="10.7109375" style="81" customWidth="1"/>
    <col min="289" max="289" width="9.140625" style="81"/>
    <col min="290" max="290" width="14.5703125" style="81" customWidth="1"/>
    <col min="291" max="291" width="11" style="81" bestFit="1" customWidth="1"/>
    <col min="292" max="292" width="9.140625" style="81"/>
    <col min="293" max="293" width="9.42578125" style="81" bestFit="1" customWidth="1"/>
    <col min="294" max="295" width="9.140625" style="81"/>
    <col min="296" max="296" width="9.42578125" style="81" bestFit="1" customWidth="1"/>
    <col min="297" max="512" width="9.140625" style="81"/>
    <col min="513" max="513" width="41.28515625" style="81" customWidth="1"/>
    <col min="514" max="525" width="0" style="81" hidden="1" customWidth="1"/>
    <col min="526" max="526" width="5.28515625" style="81" customWidth="1"/>
    <col min="527" max="535" width="0" style="81" hidden="1" customWidth="1"/>
    <col min="536" max="536" width="12.85546875" style="81" customWidth="1"/>
    <col min="537" max="537" width="10.28515625" style="81" customWidth="1"/>
    <col min="538" max="538" width="0" style="81" hidden="1" customWidth="1"/>
    <col min="539" max="539" width="10.140625" style="81" customWidth="1"/>
    <col min="540" max="541" width="10.7109375" style="81" customWidth="1"/>
    <col min="542" max="542" width="16" style="81" bestFit="1" customWidth="1"/>
    <col min="543" max="543" width="10.28515625" style="81" customWidth="1"/>
    <col min="544" max="544" width="10.7109375" style="81" customWidth="1"/>
    <col min="545" max="545" width="9.140625" style="81"/>
    <col min="546" max="546" width="14.5703125" style="81" customWidth="1"/>
    <col min="547" max="547" width="11" style="81" bestFit="1" customWidth="1"/>
    <col min="548" max="548" width="9.140625" style="81"/>
    <col min="549" max="549" width="9.42578125" style="81" bestFit="1" customWidth="1"/>
    <col min="550" max="551" width="9.140625" style="81"/>
    <col min="552" max="552" width="9.42578125" style="81" bestFit="1" customWidth="1"/>
    <col min="553" max="768" width="9.140625" style="81"/>
    <col min="769" max="769" width="41.28515625" style="81" customWidth="1"/>
    <col min="770" max="781" width="0" style="81" hidden="1" customWidth="1"/>
    <col min="782" max="782" width="5.28515625" style="81" customWidth="1"/>
    <col min="783" max="791" width="0" style="81" hidden="1" customWidth="1"/>
    <col min="792" max="792" width="12.85546875" style="81" customWidth="1"/>
    <col min="793" max="793" width="10.28515625" style="81" customWidth="1"/>
    <col min="794" max="794" width="0" style="81" hidden="1" customWidth="1"/>
    <col min="795" max="795" width="10.140625" style="81" customWidth="1"/>
    <col min="796" max="797" width="10.7109375" style="81" customWidth="1"/>
    <col min="798" max="798" width="16" style="81" bestFit="1" customWidth="1"/>
    <col min="799" max="799" width="10.28515625" style="81" customWidth="1"/>
    <col min="800" max="800" width="10.7109375" style="81" customWidth="1"/>
    <col min="801" max="801" width="9.140625" style="81"/>
    <col min="802" max="802" width="14.5703125" style="81" customWidth="1"/>
    <col min="803" max="803" width="11" style="81" bestFit="1" customWidth="1"/>
    <col min="804" max="804" width="9.140625" style="81"/>
    <col min="805" max="805" width="9.42578125" style="81" bestFit="1" customWidth="1"/>
    <col min="806" max="807" width="9.140625" style="81"/>
    <col min="808" max="808" width="9.42578125" style="81" bestFit="1" customWidth="1"/>
    <col min="809" max="1024" width="9.140625" style="81"/>
    <col min="1025" max="1025" width="41.28515625" style="81" customWidth="1"/>
    <col min="1026" max="1037" width="0" style="81" hidden="1" customWidth="1"/>
    <col min="1038" max="1038" width="5.28515625" style="81" customWidth="1"/>
    <col min="1039" max="1047" width="0" style="81" hidden="1" customWidth="1"/>
    <col min="1048" max="1048" width="12.85546875" style="81" customWidth="1"/>
    <col min="1049" max="1049" width="10.28515625" style="81" customWidth="1"/>
    <col min="1050" max="1050" width="0" style="81" hidden="1" customWidth="1"/>
    <col min="1051" max="1051" width="10.140625" style="81" customWidth="1"/>
    <col min="1052" max="1053" width="10.7109375" style="81" customWidth="1"/>
    <col min="1054" max="1054" width="16" style="81" bestFit="1" customWidth="1"/>
    <col min="1055" max="1055" width="10.28515625" style="81" customWidth="1"/>
    <col min="1056" max="1056" width="10.7109375" style="81" customWidth="1"/>
    <col min="1057" max="1057" width="9.140625" style="81"/>
    <col min="1058" max="1058" width="14.5703125" style="81" customWidth="1"/>
    <col min="1059" max="1059" width="11" style="81" bestFit="1" customWidth="1"/>
    <col min="1060" max="1060" width="9.140625" style="81"/>
    <col min="1061" max="1061" width="9.42578125" style="81" bestFit="1" customWidth="1"/>
    <col min="1062" max="1063" width="9.140625" style="81"/>
    <col min="1064" max="1064" width="9.42578125" style="81" bestFit="1" customWidth="1"/>
    <col min="1065" max="1280" width="9.140625" style="81"/>
    <col min="1281" max="1281" width="41.28515625" style="81" customWidth="1"/>
    <col min="1282" max="1293" width="0" style="81" hidden="1" customWidth="1"/>
    <col min="1294" max="1294" width="5.28515625" style="81" customWidth="1"/>
    <col min="1295" max="1303" width="0" style="81" hidden="1" customWidth="1"/>
    <col min="1304" max="1304" width="12.85546875" style="81" customWidth="1"/>
    <col min="1305" max="1305" width="10.28515625" style="81" customWidth="1"/>
    <col min="1306" max="1306" width="0" style="81" hidden="1" customWidth="1"/>
    <col min="1307" max="1307" width="10.140625" style="81" customWidth="1"/>
    <col min="1308" max="1309" width="10.7109375" style="81" customWidth="1"/>
    <col min="1310" max="1310" width="16" style="81" bestFit="1" customWidth="1"/>
    <col min="1311" max="1311" width="10.28515625" style="81" customWidth="1"/>
    <col min="1312" max="1312" width="10.7109375" style="81" customWidth="1"/>
    <col min="1313" max="1313" width="9.140625" style="81"/>
    <col min="1314" max="1314" width="14.5703125" style="81" customWidth="1"/>
    <col min="1315" max="1315" width="11" style="81" bestFit="1" customWidth="1"/>
    <col min="1316" max="1316" width="9.140625" style="81"/>
    <col min="1317" max="1317" width="9.42578125" style="81" bestFit="1" customWidth="1"/>
    <col min="1318" max="1319" width="9.140625" style="81"/>
    <col min="1320" max="1320" width="9.42578125" style="81" bestFit="1" customWidth="1"/>
    <col min="1321" max="1536" width="9.140625" style="81"/>
    <col min="1537" max="1537" width="41.28515625" style="81" customWidth="1"/>
    <col min="1538" max="1549" width="0" style="81" hidden="1" customWidth="1"/>
    <col min="1550" max="1550" width="5.28515625" style="81" customWidth="1"/>
    <col min="1551" max="1559" width="0" style="81" hidden="1" customWidth="1"/>
    <col min="1560" max="1560" width="12.85546875" style="81" customWidth="1"/>
    <col min="1561" max="1561" width="10.28515625" style="81" customWidth="1"/>
    <col min="1562" max="1562" width="0" style="81" hidden="1" customWidth="1"/>
    <col min="1563" max="1563" width="10.140625" style="81" customWidth="1"/>
    <col min="1564" max="1565" width="10.7109375" style="81" customWidth="1"/>
    <col min="1566" max="1566" width="16" style="81" bestFit="1" customWidth="1"/>
    <col min="1567" max="1567" width="10.28515625" style="81" customWidth="1"/>
    <col min="1568" max="1568" width="10.7109375" style="81" customWidth="1"/>
    <col min="1569" max="1569" width="9.140625" style="81"/>
    <col min="1570" max="1570" width="14.5703125" style="81" customWidth="1"/>
    <col min="1571" max="1571" width="11" style="81" bestFit="1" customWidth="1"/>
    <col min="1572" max="1572" width="9.140625" style="81"/>
    <col min="1573" max="1573" width="9.42578125" style="81" bestFit="1" customWidth="1"/>
    <col min="1574" max="1575" width="9.140625" style="81"/>
    <col min="1576" max="1576" width="9.42578125" style="81" bestFit="1" customWidth="1"/>
    <col min="1577" max="1792" width="9.140625" style="81"/>
    <col min="1793" max="1793" width="41.28515625" style="81" customWidth="1"/>
    <col min="1794" max="1805" width="0" style="81" hidden="1" customWidth="1"/>
    <col min="1806" max="1806" width="5.28515625" style="81" customWidth="1"/>
    <col min="1807" max="1815" width="0" style="81" hidden="1" customWidth="1"/>
    <col min="1816" max="1816" width="12.85546875" style="81" customWidth="1"/>
    <col min="1817" max="1817" width="10.28515625" style="81" customWidth="1"/>
    <col min="1818" max="1818" width="0" style="81" hidden="1" customWidth="1"/>
    <col min="1819" max="1819" width="10.140625" style="81" customWidth="1"/>
    <col min="1820" max="1821" width="10.7109375" style="81" customWidth="1"/>
    <col min="1822" max="1822" width="16" style="81" bestFit="1" customWidth="1"/>
    <col min="1823" max="1823" width="10.28515625" style="81" customWidth="1"/>
    <col min="1824" max="1824" width="10.7109375" style="81" customWidth="1"/>
    <col min="1825" max="1825" width="9.140625" style="81"/>
    <col min="1826" max="1826" width="14.5703125" style="81" customWidth="1"/>
    <col min="1827" max="1827" width="11" style="81" bestFit="1" customWidth="1"/>
    <col min="1828" max="1828" width="9.140625" style="81"/>
    <col min="1829" max="1829" width="9.42578125" style="81" bestFit="1" customWidth="1"/>
    <col min="1830" max="1831" width="9.140625" style="81"/>
    <col min="1832" max="1832" width="9.42578125" style="81" bestFit="1" customWidth="1"/>
    <col min="1833" max="2048" width="9.140625" style="81"/>
    <col min="2049" max="2049" width="41.28515625" style="81" customWidth="1"/>
    <col min="2050" max="2061" width="0" style="81" hidden="1" customWidth="1"/>
    <col min="2062" max="2062" width="5.28515625" style="81" customWidth="1"/>
    <col min="2063" max="2071" width="0" style="81" hidden="1" customWidth="1"/>
    <col min="2072" max="2072" width="12.85546875" style="81" customWidth="1"/>
    <col min="2073" max="2073" width="10.28515625" style="81" customWidth="1"/>
    <col min="2074" max="2074" width="0" style="81" hidden="1" customWidth="1"/>
    <col min="2075" max="2075" width="10.140625" style="81" customWidth="1"/>
    <col min="2076" max="2077" width="10.7109375" style="81" customWidth="1"/>
    <col min="2078" max="2078" width="16" style="81" bestFit="1" customWidth="1"/>
    <col min="2079" max="2079" width="10.28515625" style="81" customWidth="1"/>
    <col min="2080" max="2080" width="10.7109375" style="81" customWidth="1"/>
    <col min="2081" max="2081" width="9.140625" style="81"/>
    <col min="2082" max="2082" width="14.5703125" style="81" customWidth="1"/>
    <col min="2083" max="2083" width="11" style="81" bestFit="1" customWidth="1"/>
    <col min="2084" max="2084" width="9.140625" style="81"/>
    <col min="2085" max="2085" width="9.42578125" style="81" bestFit="1" customWidth="1"/>
    <col min="2086" max="2087" width="9.140625" style="81"/>
    <col min="2088" max="2088" width="9.42578125" style="81" bestFit="1" customWidth="1"/>
    <col min="2089" max="2304" width="9.140625" style="81"/>
    <col min="2305" max="2305" width="41.28515625" style="81" customWidth="1"/>
    <col min="2306" max="2317" width="0" style="81" hidden="1" customWidth="1"/>
    <col min="2318" max="2318" width="5.28515625" style="81" customWidth="1"/>
    <col min="2319" max="2327" width="0" style="81" hidden="1" customWidth="1"/>
    <col min="2328" max="2328" width="12.85546875" style="81" customWidth="1"/>
    <col min="2329" max="2329" width="10.28515625" style="81" customWidth="1"/>
    <col min="2330" max="2330" width="0" style="81" hidden="1" customWidth="1"/>
    <col min="2331" max="2331" width="10.140625" style="81" customWidth="1"/>
    <col min="2332" max="2333" width="10.7109375" style="81" customWidth="1"/>
    <col min="2334" max="2334" width="16" style="81" bestFit="1" customWidth="1"/>
    <col min="2335" max="2335" width="10.28515625" style="81" customWidth="1"/>
    <col min="2336" max="2336" width="10.7109375" style="81" customWidth="1"/>
    <col min="2337" max="2337" width="9.140625" style="81"/>
    <col min="2338" max="2338" width="14.5703125" style="81" customWidth="1"/>
    <col min="2339" max="2339" width="11" style="81" bestFit="1" customWidth="1"/>
    <col min="2340" max="2340" width="9.140625" style="81"/>
    <col min="2341" max="2341" width="9.42578125" style="81" bestFit="1" customWidth="1"/>
    <col min="2342" max="2343" width="9.140625" style="81"/>
    <col min="2344" max="2344" width="9.42578125" style="81" bestFit="1" customWidth="1"/>
    <col min="2345" max="2560" width="9.140625" style="81"/>
    <col min="2561" max="2561" width="41.28515625" style="81" customWidth="1"/>
    <col min="2562" max="2573" width="0" style="81" hidden="1" customWidth="1"/>
    <col min="2574" max="2574" width="5.28515625" style="81" customWidth="1"/>
    <col min="2575" max="2583" width="0" style="81" hidden="1" customWidth="1"/>
    <col min="2584" max="2584" width="12.85546875" style="81" customWidth="1"/>
    <col min="2585" max="2585" width="10.28515625" style="81" customWidth="1"/>
    <col min="2586" max="2586" width="0" style="81" hidden="1" customWidth="1"/>
    <col min="2587" max="2587" width="10.140625" style="81" customWidth="1"/>
    <col min="2588" max="2589" width="10.7109375" style="81" customWidth="1"/>
    <col min="2590" max="2590" width="16" style="81" bestFit="1" customWidth="1"/>
    <col min="2591" max="2591" width="10.28515625" style="81" customWidth="1"/>
    <col min="2592" max="2592" width="10.7109375" style="81" customWidth="1"/>
    <col min="2593" max="2593" width="9.140625" style="81"/>
    <col min="2594" max="2594" width="14.5703125" style="81" customWidth="1"/>
    <col min="2595" max="2595" width="11" style="81" bestFit="1" customWidth="1"/>
    <col min="2596" max="2596" width="9.140625" style="81"/>
    <col min="2597" max="2597" width="9.42578125" style="81" bestFit="1" customWidth="1"/>
    <col min="2598" max="2599" width="9.140625" style="81"/>
    <col min="2600" max="2600" width="9.42578125" style="81" bestFit="1" customWidth="1"/>
    <col min="2601" max="2816" width="9.140625" style="81"/>
    <col min="2817" max="2817" width="41.28515625" style="81" customWidth="1"/>
    <col min="2818" max="2829" width="0" style="81" hidden="1" customWidth="1"/>
    <col min="2830" max="2830" width="5.28515625" style="81" customWidth="1"/>
    <col min="2831" max="2839" width="0" style="81" hidden="1" customWidth="1"/>
    <col min="2840" max="2840" width="12.85546875" style="81" customWidth="1"/>
    <col min="2841" max="2841" width="10.28515625" style="81" customWidth="1"/>
    <col min="2842" max="2842" width="0" style="81" hidden="1" customWidth="1"/>
    <col min="2843" max="2843" width="10.140625" style="81" customWidth="1"/>
    <col min="2844" max="2845" width="10.7109375" style="81" customWidth="1"/>
    <col min="2846" max="2846" width="16" style="81" bestFit="1" customWidth="1"/>
    <col min="2847" max="2847" width="10.28515625" style="81" customWidth="1"/>
    <col min="2848" max="2848" width="10.7109375" style="81" customWidth="1"/>
    <col min="2849" max="2849" width="9.140625" style="81"/>
    <col min="2850" max="2850" width="14.5703125" style="81" customWidth="1"/>
    <col min="2851" max="2851" width="11" style="81" bestFit="1" customWidth="1"/>
    <col min="2852" max="2852" width="9.140625" style="81"/>
    <col min="2853" max="2853" width="9.42578125" style="81" bestFit="1" customWidth="1"/>
    <col min="2854" max="2855" width="9.140625" style="81"/>
    <col min="2856" max="2856" width="9.42578125" style="81" bestFit="1" customWidth="1"/>
    <col min="2857" max="3072" width="9.140625" style="81"/>
    <col min="3073" max="3073" width="41.28515625" style="81" customWidth="1"/>
    <col min="3074" max="3085" width="0" style="81" hidden="1" customWidth="1"/>
    <col min="3086" max="3086" width="5.28515625" style="81" customWidth="1"/>
    <col min="3087" max="3095" width="0" style="81" hidden="1" customWidth="1"/>
    <col min="3096" max="3096" width="12.85546875" style="81" customWidth="1"/>
    <col min="3097" max="3097" width="10.28515625" style="81" customWidth="1"/>
    <col min="3098" max="3098" width="0" style="81" hidden="1" customWidth="1"/>
    <col min="3099" max="3099" width="10.140625" style="81" customWidth="1"/>
    <col min="3100" max="3101" width="10.7109375" style="81" customWidth="1"/>
    <col min="3102" max="3102" width="16" style="81" bestFit="1" customWidth="1"/>
    <col min="3103" max="3103" width="10.28515625" style="81" customWidth="1"/>
    <col min="3104" max="3104" width="10.7109375" style="81" customWidth="1"/>
    <col min="3105" max="3105" width="9.140625" style="81"/>
    <col min="3106" max="3106" width="14.5703125" style="81" customWidth="1"/>
    <col min="3107" max="3107" width="11" style="81" bestFit="1" customWidth="1"/>
    <col min="3108" max="3108" width="9.140625" style="81"/>
    <col min="3109" max="3109" width="9.42578125" style="81" bestFit="1" customWidth="1"/>
    <col min="3110" max="3111" width="9.140625" style="81"/>
    <col min="3112" max="3112" width="9.42578125" style="81" bestFit="1" customWidth="1"/>
    <col min="3113" max="3328" width="9.140625" style="81"/>
    <col min="3329" max="3329" width="41.28515625" style="81" customWidth="1"/>
    <col min="3330" max="3341" width="0" style="81" hidden="1" customWidth="1"/>
    <col min="3342" max="3342" width="5.28515625" style="81" customWidth="1"/>
    <col min="3343" max="3351" width="0" style="81" hidden="1" customWidth="1"/>
    <col min="3352" max="3352" width="12.85546875" style="81" customWidth="1"/>
    <col min="3353" max="3353" width="10.28515625" style="81" customWidth="1"/>
    <col min="3354" max="3354" width="0" style="81" hidden="1" customWidth="1"/>
    <col min="3355" max="3355" width="10.140625" style="81" customWidth="1"/>
    <col min="3356" max="3357" width="10.7109375" style="81" customWidth="1"/>
    <col min="3358" max="3358" width="16" style="81" bestFit="1" customWidth="1"/>
    <col min="3359" max="3359" width="10.28515625" style="81" customWidth="1"/>
    <col min="3360" max="3360" width="10.7109375" style="81" customWidth="1"/>
    <col min="3361" max="3361" width="9.140625" style="81"/>
    <col min="3362" max="3362" width="14.5703125" style="81" customWidth="1"/>
    <col min="3363" max="3363" width="11" style="81" bestFit="1" customWidth="1"/>
    <col min="3364" max="3364" width="9.140625" style="81"/>
    <col min="3365" max="3365" width="9.42578125" style="81" bestFit="1" customWidth="1"/>
    <col min="3366" max="3367" width="9.140625" style="81"/>
    <col min="3368" max="3368" width="9.42578125" style="81" bestFit="1" customWidth="1"/>
    <col min="3369" max="3584" width="9.140625" style="81"/>
    <col min="3585" max="3585" width="41.28515625" style="81" customWidth="1"/>
    <col min="3586" max="3597" width="0" style="81" hidden="1" customWidth="1"/>
    <col min="3598" max="3598" width="5.28515625" style="81" customWidth="1"/>
    <col min="3599" max="3607" width="0" style="81" hidden="1" customWidth="1"/>
    <col min="3608" max="3608" width="12.85546875" style="81" customWidth="1"/>
    <col min="3609" max="3609" width="10.28515625" style="81" customWidth="1"/>
    <col min="3610" max="3610" width="0" style="81" hidden="1" customWidth="1"/>
    <col min="3611" max="3611" width="10.140625" style="81" customWidth="1"/>
    <col min="3612" max="3613" width="10.7109375" style="81" customWidth="1"/>
    <col min="3614" max="3614" width="16" style="81" bestFit="1" customWidth="1"/>
    <col min="3615" max="3615" width="10.28515625" style="81" customWidth="1"/>
    <col min="3616" max="3616" width="10.7109375" style="81" customWidth="1"/>
    <col min="3617" max="3617" width="9.140625" style="81"/>
    <col min="3618" max="3618" width="14.5703125" style="81" customWidth="1"/>
    <col min="3619" max="3619" width="11" style="81" bestFit="1" customWidth="1"/>
    <col min="3620" max="3620" width="9.140625" style="81"/>
    <col min="3621" max="3621" width="9.42578125" style="81" bestFit="1" customWidth="1"/>
    <col min="3622" max="3623" width="9.140625" style="81"/>
    <col min="3624" max="3624" width="9.42578125" style="81" bestFit="1" customWidth="1"/>
    <col min="3625" max="3840" width="9.140625" style="81"/>
    <col min="3841" max="3841" width="41.28515625" style="81" customWidth="1"/>
    <col min="3842" max="3853" width="0" style="81" hidden="1" customWidth="1"/>
    <col min="3854" max="3854" width="5.28515625" style="81" customWidth="1"/>
    <col min="3855" max="3863" width="0" style="81" hidden="1" customWidth="1"/>
    <col min="3864" max="3864" width="12.85546875" style="81" customWidth="1"/>
    <col min="3865" max="3865" width="10.28515625" style="81" customWidth="1"/>
    <col min="3866" max="3866" width="0" style="81" hidden="1" customWidth="1"/>
    <col min="3867" max="3867" width="10.140625" style="81" customWidth="1"/>
    <col min="3868" max="3869" width="10.7109375" style="81" customWidth="1"/>
    <col min="3870" max="3870" width="16" style="81" bestFit="1" customWidth="1"/>
    <col min="3871" max="3871" width="10.28515625" style="81" customWidth="1"/>
    <col min="3872" max="3872" width="10.7109375" style="81" customWidth="1"/>
    <col min="3873" max="3873" width="9.140625" style="81"/>
    <col min="3874" max="3874" width="14.5703125" style="81" customWidth="1"/>
    <col min="3875" max="3875" width="11" style="81" bestFit="1" customWidth="1"/>
    <col min="3876" max="3876" width="9.140625" style="81"/>
    <col min="3877" max="3877" width="9.42578125" style="81" bestFit="1" customWidth="1"/>
    <col min="3878" max="3879" width="9.140625" style="81"/>
    <col min="3880" max="3880" width="9.42578125" style="81" bestFit="1" customWidth="1"/>
    <col min="3881" max="4096" width="9.140625" style="81"/>
    <col min="4097" max="4097" width="41.28515625" style="81" customWidth="1"/>
    <col min="4098" max="4109" width="0" style="81" hidden="1" customWidth="1"/>
    <col min="4110" max="4110" width="5.28515625" style="81" customWidth="1"/>
    <col min="4111" max="4119" width="0" style="81" hidden="1" customWidth="1"/>
    <col min="4120" max="4120" width="12.85546875" style="81" customWidth="1"/>
    <col min="4121" max="4121" width="10.28515625" style="81" customWidth="1"/>
    <col min="4122" max="4122" width="0" style="81" hidden="1" customWidth="1"/>
    <col min="4123" max="4123" width="10.140625" style="81" customWidth="1"/>
    <col min="4124" max="4125" width="10.7109375" style="81" customWidth="1"/>
    <col min="4126" max="4126" width="16" style="81" bestFit="1" customWidth="1"/>
    <col min="4127" max="4127" width="10.28515625" style="81" customWidth="1"/>
    <col min="4128" max="4128" width="10.7109375" style="81" customWidth="1"/>
    <col min="4129" max="4129" width="9.140625" style="81"/>
    <col min="4130" max="4130" width="14.5703125" style="81" customWidth="1"/>
    <col min="4131" max="4131" width="11" style="81" bestFit="1" customWidth="1"/>
    <col min="4132" max="4132" width="9.140625" style="81"/>
    <col min="4133" max="4133" width="9.42578125" style="81" bestFit="1" customWidth="1"/>
    <col min="4134" max="4135" width="9.140625" style="81"/>
    <col min="4136" max="4136" width="9.42578125" style="81" bestFit="1" customWidth="1"/>
    <col min="4137" max="4352" width="9.140625" style="81"/>
    <col min="4353" max="4353" width="41.28515625" style="81" customWidth="1"/>
    <col min="4354" max="4365" width="0" style="81" hidden="1" customWidth="1"/>
    <col min="4366" max="4366" width="5.28515625" style="81" customWidth="1"/>
    <col min="4367" max="4375" width="0" style="81" hidden="1" customWidth="1"/>
    <col min="4376" max="4376" width="12.85546875" style="81" customWidth="1"/>
    <col min="4377" max="4377" width="10.28515625" style="81" customWidth="1"/>
    <col min="4378" max="4378" width="0" style="81" hidden="1" customWidth="1"/>
    <col min="4379" max="4379" width="10.140625" style="81" customWidth="1"/>
    <col min="4380" max="4381" width="10.7109375" style="81" customWidth="1"/>
    <col min="4382" max="4382" width="16" style="81" bestFit="1" customWidth="1"/>
    <col min="4383" max="4383" width="10.28515625" style="81" customWidth="1"/>
    <col min="4384" max="4384" width="10.7109375" style="81" customWidth="1"/>
    <col min="4385" max="4385" width="9.140625" style="81"/>
    <col min="4386" max="4386" width="14.5703125" style="81" customWidth="1"/>
    <col min="4387" max="4387" width="11" style="81" bestFit="1" customWidth="1"/>
    <col min="4388" max="4388" width="9.140625" style="81"/>
    <col min="4389" max="4389" width="9.42578125" style="81" bestFit="1" customWidth="1"/>
    <col min="4390" max="4391" width="9.140625" style="81"/>
    <col min="4392" max="4392" width="9.42578125" style="81" bestFit="1" customWidth="1"/>
    <col min="4393" max="4608" width="9.140625" style="81"/>
    <col min="4609" max="4609" width="41.28515625" style="81" customWidth="1"/>
    <col min="4610" max="4621" width="0" style="81" hidden="1" customWidth="1"/>
    <col min="4622" max="4622" width="5.28515625" style="81" customWidth="1"/>
    <col min="4623" max="4631" width="0" style="81" hidden="1" customWidth="1"/>
    <col min="4632" max="4632" width="12.85546875" style="81" customWidth="1"/>
    <col min="4633" max="4633" width="10.28515625" style="81" customWidth="1"/>
    <col min="4634" max="4634" width="0" style="81" hidden="1" customWidth="1"/>
    <col min="4635" max="4635" width="10.140625" style="81" customWidth="1"/>
    <col min="4636" max="4637" width="10.7109375" style="81" customWidth="1"/>
    <col min="4638" max="4638" width="16" style="81" bestFit="1" customWidth="1"/>
    <col min="4639" max="4639" width="10.28515625" style="81" customWidth="1"/>
    <col min="4640" max="4640" width="10.7109375" style="81" customWidth="1"/>
    <col min="4641" max="4641" width="9.140625" style="81"/>
    <col min="4642" max="4642" width="14.5703125" style="81" customWidth="1"/>
    <col min="4643" max="4643" width="11" style="81" bestFit="1" customWidth="1"/>
    <col min="4644" max="4644" width="9.140625" style="81"/>
    <col min="4645" max="4645" width="9.42578125" style="81" bestFit="1" customWidth="1"/>
    <col min="4646" max="4647" width="9.140625" style="81"/>
    <col min="4648" max="4648" width="9.42578125" style="81" bestFit="1" customWidth="1"/>
    <col min="4649" max="4864" width="9.140625" style="81"/>
    <col min="4865" max="4865" width="41.28515625" style="81" customWidth="1"/>
    <col min="4866" max="4877" width="0" style="81" hidden="1" customWidth="1"/>
    <col min="4878" max="4878" width="5.28515625" style="81" customWidth="1"/>
    <col min="4879" max="4887" width="0" style="81" hidden="1" customWidth="1"/>
    <col min="4888" max="4888" width="12.85546875" style="81" customWidth="1"/>
    <col min="4889" max="4889" width="10.28515625" style="81" customWidth="1"/>
    <col min="4890" max="4890" width="0" style="81" hidden="1" customWidth="1"/>
    <col min="4891" max="4891" width="10.140625" style="81" customWidth="1"/>
    <col min="4892" max="4893" width="10.7109375" style="81" customWidth="1"/>
    <col min="4894" max="4894" width="16" style="81" bestFit="1" customWidth="1"/>
    <col min="4895" max="4895" width="10.28515625" style="81" customWidth="1"/>
    <col min="4896" max="4896" width="10.7109375" style="81" customWidth="1"/>
    <col min="4897" max="4897" width="9.140625" style="81"/>
    <col min="4898" max="4898" width="14.5703125" style="81" customWidth="1"/>
    <col min="4899" max="4899" width="11" style="81" bestFit="1" customWidth="1"/>
    <col min="4900" max="4900" width="9.140625" style="81"/>
    <col min="4901" max="4901" width="9.42578125" style="81" bestFit="1" customWidth="1"/>
    <col min="4902" max="4903" width="9.140625" style="81"/>
    <col min="4904" max="4904" width="9.42578125" style="81" bestFit="1" customWidth="1"/>
    <col min="4905" max="5120" width="9.140625" style="81"/>
    <col min="5121" max="5121" width="41.28515625" style="81" customWidth="1"/>
    <col min="5122" max="5133" width="0" style="81" hidden="1" customWidth="1"/>
    <col min="5134" max="5134" width="5.28515625" style="81" customWidth="1"/>
    <col min="5135" max="5143" width="0" style="81" hidden="1" customWidth="1"/>
    <col min="5144" max="5144" width="12.85546875" style="81" customWidth="1"/>
    <col min="5145" max="5145" width="10.28515625" style="81" customWidth="1"/>
    <col min="5146" max="5146" width="0" style="81" hidden="1" customWidth="1"/>
    <col min="5147" max="5147" width="10.140625" style="81" customWidth="1"/>
    <col min="5148" max="5149" width="10.7109375" style="81" customWidth="1"/>
    <col min="5150" max="5150" width="16" style="81" bestFit="1" customWidth="1"/>
    <col min="5151" max="5151" width="10.28515625" style="81" customWidth="1"/>
    <col min="5152" max="5152" width="10.7109375" style="81" customWidth="1"/>
    <col min="5153" max="5153" width="9.140625" style="81"/>
    <col min="5154" max="5154" width="14.5703125" style="81" customWidth="1"/>
    <col min="5155" max="5155" width="11" style="81" bestFit="1" customWidth="1"/>
    <col min="5156" max="5156" width="9.140625" style="81"/>
    <col min="5157" max="5157" width="9.42578125" style="81" bestFit="1" customWidth="1"/>
    <col min="5158" max="5159" width="9.140625" style="81"/>
    <col min="5160" max="5160" width="9.42578125" style="81" bestFit="1" customWidth="1"/>
    <col min="5161" max="5376" width="9.140625" style="81"/>
    <col min="5377" max="5377" width="41.28515625" style="81" customWidth="1"/>
    <col min="5378" max="5389" width="0" style="81" hidden="1" customWidth="1"/>
    <col min="5390" max="5390" width="5.28515625" style="81" customWidth="1"/>
    <col min="5391" max="5399" width="0" style="81" hidden="1" customWidth="1"/>
    <col min="5400" max="5400" width="12.85546875" style="81" customWidth="1"/>
    <col min="5401" max="5401" width="10.28515625" style="81" customWidth="1"/>
    <col min="5402" max="5402" width="0" style="81" hidden="1" customWidth="1"/>
    <col min="5403" max="5403" width="10.140625" style="81" customWidth="1"/>
    <col min="5404" max="5405" width="10.7109375" style="81" customWidth="1"/>
    <col min="5406" max="5406" width="16" style="81" bestFit="1" customWidth="1"/>
    <col min="5407" max="5407" width="10.28515625" style="81" customWidth="1"/>
    <col min="5408" max="5408" width="10.7109375" style="81" customWidth="1"/>
    <col min="5409" max="5409" width="9.140625" style="81"/>
    <col min="5410" max="5410" width="14.5703125" style="81" customWidth="1"/>
    <col min="5411" max="5411" width="11" style="81" bestFit="1" customWidth="1"/>
    <col min="5412" max="5412" width="9.140625" style="81"/>
    <col min="5413" max="5413" width="9.42578125" style="81" bestFit="1" customWidth="1"/>
    <col min="5414" max="5415" width="9.140625" style="81"/>
    <col min="5416" max="5416" width="9.42578125" style="81" bestFit="1" customWidth="1"/>
    <col min="5417" max="5632" width="9.140625" style="81"/>
    <col min="5633" max="5633" width="41.28515625" style="81" customWidth="1"/>
    <col min="5634" max="5645" width="0" style="81" hidden="1" customWidth="1"/>
    <col min="5646" max="5646" width="5.28515625" style="81" customWidth="1"/>
    <col min="5647" max="5655" width="0" style="81" hidden="1" customWidth="1"/>
    <col min="5656" max="5656" width="12.85546875" style="81" customWidth="1"/>
    <col min="5657" max="5657" width="10.28515625" style="81" customWidth="1"/>
    <col min="5658" max="5658" width="0" style="81" hidden="1" customWidth="1"/>
    <col min="5659" max="5659" width="10.140625" style="81" customWidth="1"/>
    <col min="5660" max="5661" width="10.7109375" style="81" customWidth="1"/>
    <col min="5662" max="5662" width="16" style="81" bestFit="1" customWidth="1"/>
    <col min="5663" max="5663" width="10.28515625" style="81" customWidth="1"/>
    <col min="5664" max="5664" width="10.7109375" style="81" customWidth="1"/>
    <col min="5665" max="5665" width="9.140625" style="81"/>
    <col min="5666" max="5666" width="14.5703125" style="81" customWidth="1"/>
    <col min="5667" max="5667" width="11" style="81" bestFit="1" customWidth="1"/>
    <col min="5668" max="5668" width="9.140625" style="81"/>
    <col min="5669" max="5669" width="9.42578125" style="81" bestFit="1" customWidth="1"/>
    <col min="5670" max="5671" width="9.140625" style="81"/>
    <col min="5672" max="5672" width="9.42578125" style="81" bestFit="1" customWidth="1"/>
    <col min="5673" max="5888" width="9.140625" style="81"/>
    <col min="5889" max="5889" width="41.28515625" style="81" customWidth="1"/>
    <col min="5890" max="5901" width="0" style="81" hidden="1" customWidth="1"/>
    <col min="5902" max="5902" width="5.28515625" style="81" customWidth="1"/>
    <col min="5903" max="5911" width="0" style="81" hidden="1" customWidth="1"/>
    <col min="5912" max="5912" width="12.85546875" style="81" customWidth="1"/>
    <col min="5913" max="5913" width="10.28515625" style="81" customWidth="1"/>
    <col min="5914" max="5914" width="0" style="81" hidden="1" customWidth="1"/>
    <col min="5915" max="5915" width="10.140625" style="81" customWidth="1"/>
    <col min="5916" max="5917" width="10.7109375" style="81" customWidth="1"/>
    <col min="5918" max="5918" width="16" style="81" bestFit="1" customWidth="1"/>
    <col min="5919" max="5919" width="10.28515625" style="81" customWidth="1"/>
    <col min="5920" max="5920" width="10.7109375" style="81" customWidth="1"/>
    <col min="5921" max="5921" width="9.140625" style="81"/>
    <col min="5922" max="5922" width="14.5703125" style="81" customWidth="1"/>
    <col min="5923" max="5923" width="11" style="81" bestFit="1" customWidth="1"/>
    <col min="5924" max="5924" width="9.140625" style="81"/>
    <col min="5925" max="5925" width="9.42578125" style="81" bestFit="1" customWidth="1"/>
    <col min="5926" max="5927" width="9.140625" style="81"/>
    <col min="5928" max="5928" width="9.42578125" style="81" bestFit="1" customWidth="1"/>
    <col min="5929" max="6144" width="9.140625" style="81"/>
    <col min="6145" max="6145" width="41.28515625" style="81" customWidth="1"/>
    <col min="6146" max="6157" width="0" style="81" hidden="1" customWidth="1"/>
    <col min="6158" max="6158" width="5.28515625" style="81" customWidth="1"/>
    <col min="6159" max="6167" width="0" style="81" hidden="1" customWidth="1"/>
    <col min="6168" max="6168" width="12.85546875" style="81" customWidth="1"/>
    <col min="6169" max="6169" width="10.28515625" style="81" customWidth="1"/>
    <col min="6170" max="6170" width="0" style="81" hidden="1" customWidth="1"/>
    <col min="6171" max="6171" width="10.140625" style="81" customWidth="1"/>
    <col min="6172" max="6173" width="10.7109375" style="81" customWidth="1"/>
    <col min="6174" max="6174" width="16" style="81" bestFit="1" customWidth="1"/>
    <col min="6175" max="6175" width="10.28515625" style="81" customWidth="1"/>
    <col min="6176" max="6176" width="10.7109375" style="81" customWidth="1"/>
    <col min="6177" max="6177" width="9.140625" style="81"/>
    <col min="6178" max="6178" width="14.5703125" style="81" customWidth="1"/>
    <col min="6179" max="6179" width="11" style="81" bestFit="1" customWidth="1"/>
    <col min="6180" max="6180" width="9.140625" style="81"/>
    <col min="6181" max="6181" width="9.42578125" style="81" bestFit="1" customWidth="1"/>
    <col min="6182" max="6183" width="9.140625" style="81"/>
    <col min="6184" max="6184" width="9.42578125" style="81" bestFit="1" customWidth="1"/>
    <col min="6185" max="6400" width="9.140625" style="81"/>
    <col min="6401" max="6401" width="41.28515625" style="81" customWidth="1"/>
    <col min="6402" max="6413" width="0" style="81" hidden="1" customWidth="1"/>
    <col min="6414" max="6414" width="5.28515625" style="81" customWidth="1"/>
    <col min="6415" max="6423" width="0" style="81" hidden="1" customWidth="1"/>
    <col min="6424" max="6424" width="12.85546875" style="81" customWidth="1"/>
    <col min="6425" max="6425" width="10.28515625" style="81" customWidth="1"/>
    <col min="6426" max="6426" width="0" style="81" hidden="1" customWidth="1"/>
    <col min="6427" max="6427" width="10.140625" style="81" customWidth="1"/>
    <col min="6428" max="6429" width="10.7109375" style="81" customWidth="1"/>
    <col min="6430" max="6430" width="16" style="81" bestFit="1" customWidth="1"/>
    <col min="6431" max="6431" width="10.28515625" style="81" customWidth="1"/>
    <col min="6432" max="6432" width="10.7109375" style="81" customWidth="1"/>
    <col min="6433" max="6433" width="9.140625" style="81"/>
    <col min="6434" max="6434" width="14.5703125" style="81" customWidth="1"/>
    <col min="6435" max="6435" width="11" style="81" bestFit="1" customWidth="1"/>
    <col min="6436" max="6436" width="9.140625" style="81"/>
    <col min="6437" max="6437" width="9.42578125" style="81" bestFit="1" customWidth="1"/>
    <col min="6438" max="6439" width="9.140625" style="81"/>
    <col min="6440" max="6440" width="9.42578125" style="81" bestFit="1" customWidth="1"/>
    <col min="6441" max="6656" width="9.140625" style="81"/>
    <col min="6657" max="6657" width="41.28515625" style="81" customWidth="1"/>
    <col min="6658" max="6669" width="0" style="81" hidden="1" customWidth="1"/>
    <col min="6670" max="6670" width="5.28515625" style="81" customWidth="1"/>
    <col min="6671" max="6679" width="0" style="81" hidden="1" customWidth="1"/>
    <col min="6680" max="6680" width="12.85546875" style="81" customWidth="1"/>
    <col min="6681" max="6681" width="10.28515625" style="81" customWidth="1"/>
    <col min="6682" max="6682" width="0" style="81" hidden="1" customWidth="1"/>
    <col min="6683" max="6683" width="10.140625" style="81" customWidth="1"/>
    <col min="6684" max="6685" width="10.7109375" style="81" customWidth="1"/>
    <col min="6686" max="6686" width="16" style="81" bestFit="1" customWidth="1"/>
    <col min="6687" max="6687" width="10.28515625" style="81" customWidth="1"/>
    <col min="6688" max="6688" width="10.7109375" style="81" customWidth="1"/>
    <col min="6689" max="6689" width="9.140625" style="81"/>
    <col min="6690" max="6690" width="14.5703125" style="81" customWidth="1"/>
    <col min="6691" max="6691" width="11" style="81" bestFit="1" customWidth="1"/>
    <col min="6692" max="6692" width="9.140625" style="81"/>
    <col min="6693" max="6693" width="9.42578125" style="81" bestFit="1" customWidth="1"/>
    <col min="6694" max="6695" width="9.140625" style="81"/>
    <col min="6696" max="6696" width="9.42578125" style="81" bestFit="1" customWidth="1"/>
    <col min="6697" max="6912" width="9.140625" style="81"/>
    <col min="6913" max="6913" width="41.28515625" style="81" customWidth="1"/>
    <col min="6914" max="6925" width="0" style="81" hidden="1" customWidth="1"/>
    <col min="6926" max="6926" width="5.28515625" style="81" customWidth="1"/>
    <col min="6927" max="6935" width="0" style="81" hidden="1" customWidth="1"/>
    <col min="6936" max="6936" width="12.85546875" style="81" customWidth="1"/>
    <col min="6937" max="6937" width="10.28515625" style="81" customWidth="1"/>
    <col min="6938" max="6938" width="0" style="81" hidden="1" customWidth="1"/>
    <col min="6939" max="6939" width="10.140625" style="81" customWidth="1"/>
    <col min="6940" max="6941" width="10.7109375" style="81" customWidth="1"/>
    <col min="6942" max="6942" width="16" style="81" bestFit="1" customWidth="1"/>
    <col min="6943" max="6943" width="10.28515625" style="81" customWidth="1"/>
    <col min="6944" max="6944" width="10.7109375" style="81" customWidth="1"/>
    <col min="6945" max="6945" width="9.140625" style="81"/>
    <col min="6946" max="6946" width="14.5703125" style="81" customWidth="1"/>
    <col min="6947" max="6947" width="11" style="81" bestFit="1" customWidth="1"/>
    <col min="6948" max="6948" width="9.140625" style="81"/>
    <col min="6949" max="6949" width="9.42578125" style="81" bestFit="1" customWidth="1"/>
    <col min="6950" max="6951" width="9.140625" style="81"/>
    <col min="6952" max="6952" width="9.42578125" style="81" bestFit="1" customWidth="1"/>
    <col min="6953" max="7168" width="9.140625" style="81"/>
    <col min="7169" max="7169" width="41.28515625" style="81" customWidth="1"/>
    <col min="7170" max="7181" width="0" style="81" hidden="1" customWidth="1"/>
    <col min="7182" max="7182" width="5.28515625" style="81" customWidth="1"/>
    <col min="7183" max="7191" width="0" style="81" hidden="1" customWidth="1"/>
    <col min="7192" max="7192" width="12.85546875" style="81" customWidth="1"/>
    <col min="7193" max="7193" width="10.28515625" style="81" customWidth="1"/>
    <col min="7194" max="7194" width="0" style="81" hidden="1" customWidth="1"/>
    <col min="7195" max="7195" width="10.140625" style="81" customWidth="1"/>
    <col min="7196" max="7197" width="10.7109375" style="81" customWidth="1"/>
    <col min="7198" max="7198" width="16" style="81" bestFit="1" customWidth="1"/>
    <col min="7199" max="7199" width="10.28515625" style="81" customWidth="1"/>
    <col min="7200" max="7200" width="10.7109375" style="81" customWidth="1"/>
    <col min="7201" max="7201" width="9.140625" style="81"/>
    <col min="7202" max="7202" width="14.5703125" style="81" customWidth="1"/>
    <col min="7203" max="7203" width="11" style="81" bestFit="1" customWidth="1"/>
    <col min="7204" max="7204" width="9.140625" style="81"/>
    <col min="7205" max="7205" width="9.42578125" style="81" bestFit="1" customWidth="1"/>
    <col min="7206" max="7207" width="9.140625" style="81"/>
    <col min="7208" max="7208" width="9.42578125" style="81" bestFit="1" customWidth="1"/>
    <col min="7209" max="7424" width="9.140625" style="81"/>
    <col min="7425" max="7425" width="41.28515625" style="81" customWidth="1"/>
    <col min="7426" max="7437" width="0" style="81" hidden="1" customWidth="1"/>
    <col min="7438" max="7438" width="5.28515625" style="81" customWidth="1"/>
    <col min="7439" max="7447" width="0" style="81" hidden="1" customWidth="1"/>
    <col min="7448" max="7448" width="12.85546875" style="81" customWidth="1"/>
    <col min="7449" max="7449" width="10.28515625" style="81" customWidth="1"/>
    <col min="7450" max="7450" width="0" style="81" hidden="1" customWidth="1"/>
    <col min="7451" max="7451" width="10.140625" style="81" customWidth="1"/>
    <col min="7452" max="7453" width="10.7109375" style="81" customWidth="1"/>
    <col min="7454" max="7454" width="16" style="81" bestFit="1" customWidth="1"/>
    <col min="7455" max="7455" width="10.28515625" style="81" customWidth="1"/>
    <col min="7456" max="7456" width="10.7109375" style="81" customWidth="1"/>
    <col min="7457" max="7457" width="9.140625" style="81"/>
    <col min="7458" max="7458" width="14.5703125" style="81" customWidth="1"/>
    <col min="7459" max="7459" width="11" style="81" bestFit="1" customWidth="1"/>
    <col min="7460" max="7460" width="9.140625" style="81"/>
    <col min="7461" max="7461" width="9.42578125" style="81" bestFit="1" customWidth="1"/>
    <col min="7462" max="7463" width="9.140625" style="81"/>
    <col min="7464" max="7464" width="9.42578125" style="81" bestFit="1" customWidth="1"/>
    <col min="7465" max="7680" width="9.140625" style="81"/>
    <col min="7681" max="7681" width="41.28515625" style="81" customWidth="1"/>
    <col min="7682" max="7693" width="0" style="81" hidden="1" customWidth="1"/>
    <col min="7694" max="7694" width="5.28515625" style="81" customWidth="1"/>
    <col min="7695" max="7703" width="0" style="81" hidden="1" customWidth="1"/>
    <col min="7704" max="7704" width="12.85546875" style="81" customWidth="1"/>
    <col min="7705" max="7705" width="10.28515625" style="81" customWidth="1"/>
    <col min="7706" max="7706" width="0" style="81" hidden="1" customWidth="1"/>
    <col min="7707" max="7707" width="10.140625" style="81" customWidth="1"/>
    <col min="7708" max="7709" width="10.7109375" style="81" customWidth="1"/>
    <col min="7710" max="7710" width="16" style="81" bestFit="1" customWidth="1"/>
    <col min="7711" max="7711" width="10.28515625" style="81" customWidth="1"/>
    <col min="7712" max="7712" width="10.7109375" style="81" customWidth="1"/>
    <col min="7713" max="7713" width="9.140625" style="81"/>
    <col min="7714" max="7714" width="14.5703125" style="81" customWidth="1"/>
    <col min="7715" max="7715" width="11" style="81" bestFit="1" customWidth="1"/>
    <col min="7716" max="7716" width="9.140625" style="81"/>
    <col min="7717" max="7717" width="9.42578125" style="81" bestFit="1" customWidth="1"/>
    <col min="7718" max="7719" width="9.140625" style="81"/>
    <col min="7720" max="7720" width="9.42578125" style="81" bestFit="1" customWidth="1"/>
    <col min="7721" max="7936" width="9.140625" style="81"/>
    <col min="7937" max="7937" width="41.28515625" style="81" customWidth="1"/>
    <col min="7938" max="7949" width="0" style="81" hidden="1" customWidth="1"/>
    <col min="7950" max="7950" width="5.28515625" style="81" customWidth="1"/>
    <col min="7951" max="7959" width="0" style="81" hidden="1" customWidth="1"/>
    <col min="7960" max="7960" width="12.85546875" style="81" customWidth="1"/>
    <col min="7961" max="7961" width="10.28515625" style="81" customWidth="1"/>
    <col min="7962" max="7962" width="0" style="81" hidden="1" customWidth="1"/>
    <col min="7963" max="7963" width="10.140625" style="81" customWidth="1"/>
    <col min="7964" max="7965" width="10.7109375" style="81" customWidth="1"/>
    <col min="7966" max="7966" width="16" style="81" bestFit="1" customWidth="1"/>
    <col min="7967" max="7967" width="10.28515625" style="81" customWidth="1"/>
    <col min="7968" max="7968" width="10.7109375" style="81" customWidth="1"/>
    <col min="7969" max="7969" width="9.140625" style="81"/>
    <col min="7970" max="7970" width="14.5703125" style="81" customWidth="1"/>
    <col min="7971" max="7971" width="11" style="81" bestFit="1" customWidth="1"/>
    <col min="7972" max="7972" width="9.140625" style="81"/>
    <col min="7973" max="7973" width="9.42578125" style="81" bestFit="1" customWidth="1"/>
    <col min="7974" max="7975" width="9.140625" style="81"/>
    <col min="7976" max="7976" width="9.42578125" style="81" bestFit="1" customWidth="1"/>
    <col min="7977" max="8192" width="9.140625" style="81"/>
    <col min="8193" max="8193" width="41.28515625" style="81" customWidth="1"/>
    <col min="8194" max="8205" width="0" style="81" hidden="1" customWidth="1"/>
    <col min="8206" max="8206" width="5.28515625" style="81" customWidth="1"/>
    <col min="8207" max="8215" width="0" style="81" hidden="1" customWidth="1"/>
    <col min="8216" max="8216" width="12.85546875" style="81" customWidth="1"/>
    <col min="8217" max="8217" width="10.28515625" style="81" customWidth="1"/>
    <col min="8218" max="8218" width="0" style="81" hidden="1" customWidth="1"/>
    <col min="8219" max="8219" width="10.140625" style="81" customWidth="1"/>
    <col min="8220" max="8221" width="10.7109375" style="81" customWidth="1"/>
    <col min="8222" max="8222" width="16" style="81" bestFit="1" customWidth="1"/>
    <col min="8223" max="8223" width="10.28515625" style="81" customWidth="1"/>
    <col min="8224" max="8224" width="10.7109375" style="81" customWidth="1"/>
    <col min="8225" max="8225" width="9.140625" style="81"/>
    <col min="8226" max="8226" width="14.5703125" style="81" customWidth="1"/>
    <col min="8227" max="8227" width="11" style="81" bestFit="1" customWidth="1"/>
    <col min="8228" max="8228" width="9.140625" style="81"/>
    <col min="8229" max="8229" width="9.42578125" style="81" bestFit="1" customWidth="1"/>
    <col min="8230" max="8231" width="9.140625" style="81"/>
    <col min="8232" max="8232" width="9.42578125" style="81" bestFit="1" customWidth="1"/>
    <col min="8233" max="8448" width="9.140625" style="81"/>
    <col min="8449" max="8449" width="41.28515625" style="81" customWidth="1"/>
    <col min="8450" max="8461" width="0" style="81" hidden="1" customWidth="1"/>
    <col min="8462" max="8462" width="5.28515625" style="81" customWidth="1"/>
    <col min="8463" max="8471" width="0" style="81" hidden="1" customWidth="1"/>
    <col min="8472" max="8472" width="12.85546875" style="81" customWidth="1"/>
    <col min="8473" max="8473" width="10.28515625" style="81" customWidth="1"/>
    <col min="8474" max="8474" width="0" style="81" hidden="1" customWidth="1"/>
    <col min="8475" max="8475" width="10.140625" style="81" customWidth="1"/>
    <col min="8476" max="8477" width="10.7109375" style="81" customWidth="1"/>
    <col min="8478" max="8478" width="16" style="81" bestFit="1" customWidth="1"/>
    <col min="8479" max="8479" width="10.28515625" style="81" customWidth="1"/>
    <col min="8480" max="8480" width="10.7109375" style="81" customWidth="1"/>
    <col min="8481" max="8481" width="9.140625" style="81"/>
    <col min="8482" max="8482" width="14.5703125" style="81" customWidth="1"/>
    <col min="8483" max="8483" width="11" style="81" bestFit="1" customWidth="1"/>
    <col min="8484" max="8484" width="9.140625" style="81"/>
    <col min="8485" max="8485" width="9.42578125" style="81" bestFit="1" customWidth="1"/>
    <col min="8486" max="8487" width="9.140625" style="81"/>
    <col min="8488" max="8488" width="9.42578125" style="81" bestFit="1" customWidth="1"/>
    <col min="8489" max="8704" width="9.140625" style="81"/>
    <col min="8705" max="8705" width="41.28515625" style="81" customWidth="1"/>
    <col min="8706" max="8717" width="0" style="81" hidden="1" customWidth="1"/>
    <col min="8718" max="8718" width="5.28515625" style="81" customWidth="1"/>
    <col min="8719" max="8727" width="0" style="81" hidden="1" customWidth="1"/>
    <col min="8728" max="8728" width="12.85546875" style="81" customWidth="1"/>
    <col min="8729" max="8729" width="10.28515625" style="81" customWidth="1"/>
    <col min="8730" max="8730" width="0" style="81" hidden="1" customWidth="1"/>
    <col min="8731" max="8731" width="10.140625" style="81" customWidth="1"/>
    <col min="8732" max="8733" width="10.7109375" style="81" customWidth="1"/>
    <col min="8734" max="8734" width="16" style="81" bestFit="1" customWidth="1"/>
    <col min="8735" max="8735" width="10.28515625" style="81" customWidth="1"/>
    <col min="8736" max="8736" width="10.7109375" style="81" customWidth="1"/>
    <col min="8737" max="8737" width="9.140625" style="81"/>
    <col min="8738" max="8738" width="14.5703125" style="81" customWidth="1"/>
    <col min="8739" max="8739" width="11" style="81" bestFit="1" customWidth="1"/>
    <col min="8740" max="8740" width="9.140625" style="81"/>
    <col min="8741" max="8741" width="9.42578125" style="81" bestFit="1" customWidth="1"/>
    <col min="8742" max="8743" width="9.140625" style="81"/>
    <col min="8744" max="8744" width="9.42578125" style="81" bestFit="1" customWidth="1"/>
    <col min="8745" max="8960" width="9.140625" style="81"/>
    <col min="8961" max="8961" width="41.28515625" style="81" customWidth="1"/>
    <col min="8962" max="8973" width="0" style="81" hidden="1" customWidth="1"/>
    <col min="8974" max="8974" width="5.28515625" style="81" customWidth="1"/>
    <col min="8975" max="8983" width="0" style="81" hidden="1" customWidth="1"/>
    <col min="8984" max="8984" width="12.85546875" style="81" customWidth="1"/>
    <col min="8985" max="8985" width="10.28515625" style="81" customWidth="1"/>
    <col min="8986" max="8986" width="0" style="81" hidden="1" customWidth="1"/>
    <col min="8987" max="8987" width="10.140625" style="81" customWidth="1"/>
    <col min="8988" max="8989" width="10.7109375" style="81" customWidth="1"/>
    <col min="8990" max="8990" width="16" style="81" bestFit="1" customWidth="1"/>
    <col min="8991" max="8991" width="10.28515625" style="81" customWidth="1"/>
    <col min="8992" max="8992" width="10.7109375" style="81" customWidth="1"/>
    <col min="8993" max="8993" width="9.140625" style="81"/>
    <col min="8994" max="8994" width="14.5703125" style="81" customWidth="1"/>
    <col min="8995" max="8995" width="11" style="81" bestFit="1" customWidth="1"/>
    <col min="8996" max="8996" width="9.140625" style="81"/>
    <col min="8997" max="8997" width="9.42578125" style="81" bestFit="1" customWidth="1"/>
    <col min="8998" max="8999" width="9.140625" style="81"/>
    <col min="9000" max="9000" width="9.42578125" style="81" bestFit="1" customWidth="1"/>
    <col min="9001" max="9216" width="9.140625" style="81"/>
    <col min="9217" max="9217" width="41.28515625" style="81" customWidth="1"/>
    <col min="9218" max="9229" width="0" style="81" hidden="1" customWidth="1"/>
    <col min="9230" max="9230" width="5.28515625" style="81" customWidth="1"/>
    <col min="9231" max="9239" width="0" style="81" hidden="1" customWidth="1"/>
    <col min="9240" max="9240" width="12.85546875" style="81" customWidth="1"/>
    <col min="9241" max="9241" width="10.28515625" style="81" customWidth="1"/>
    <col min="9242" max="9242" width="0" style="81" hidden="1" customWidth="1"/>
    <col min="9243" max="9243" width="10.140625" style="81" customWidth="1"/>
    <col min="9244" max="9245" width="10.7109375" style="81" customWidth="1"/>
    <col min="9246" max="9246" width="16" style="81" bestFit="1" customWidth="1"/>
    <col min="9247" max="9247" width="10.28515625" style="81" customWidth="1"/>
    <col min="9248" max="9248" width="10.7109375" style="81" customWidth="1"/>
    <col min="9249" max="9249" width="9.140625" style="81"/>
    <col min="9250" max="9250" width="14.5703125" style="81" customWidth="1"/>
    <col min="9251" max="9251" width="11" style="81" bestFit="1" customWidth="1"/>
    <col min="9252" max="9252" width="9.140625" style="81"/>
    <col min="9253" max="9253" width="9.42578125" style="81" bestFit="1" customWidth="1"/>
    <col min="9254" max="9255" width="9.140625" style="81"/>
    <col min="9256" max="9256" width="9.42578125" style="81" bestFit="1" customWidth="1"/>
    <col min="9257" max="9472" width="9.140625" style="81"/>
    <col min="9473" max="9473" width="41.28515625" style="81" customWidth="1"/>
    <col min="9474" max="9485" width="0" style="81" hidden="1" customWidth="1"/>
    <col min="9486" max="9486" width="5.28515625" style="81" customWidth="1"/>
    <col min="9487" max="9495" width="0" style="81" hidden="1" customWidth="1"/>
    <col min="9496" max="9496" width="12.85546875" style="81" customWidth="1"/>
    <col min="9497" max="9497" width="10.28515625" style="81" customWidth="1"/>
    <col min="9498" max="9498" width="0" style="81" hidden="1" customWidth="1"/>
    <col min="9499" max="9499" width="10.140625" style="81" customWidth="1"/>
    <col min="9500" max="9501" width="10.7109375" style="81" customWidth="1"/>
    <col min="9502" max="9502" width="16" style="81" bestFit="1" customWidth="1"/>
    <col min="9503" max="9503" width="10.28515625" style="81" customWidth="1"/>
    <col min="9504" max="9504" width="10.7109375" style="81" customWidth="1"/>
    <col min="9505" max="9505" width="9.140625" style="81"/>
    <col min="9506" max="9506" width="14.5703125" style="81" customWidth="1"/>
    <col min="9507" max="9507" width="11" style="81" bestFit="1" customWidth="1"/>
    <col min="9508" max="9508" width="9.140625" style="81"/>
    <col min="9509" max="9509" width="9.42578125" style="81" bestFit="1" customWidth="1"/>
    <col min="9510" max="9511" width="9.140625" style="81"/>
    <col min="9512" max="9512" width="9.42578125" style="81" bestFit="1" customWidth="1"/>
    <col min="9513" max="9728" width="9.140625" style="81"/>
    <col min="9729" max="9729" width="41.28515625" style="81" customWidth="1"/>
    <col min="9730" max="9741" width="0" style="81" hidden="1" customWidth="1"/>
    <col min="9742" max="9742" width="5.28515625" style="81" customWidth="1"/>
    <col min="9743" max="9751" width="0" style="81" hidden="1" customWidth="1"/>
    <col min="9752" max="9752" width="12.85546875" style="81" customWidth="1"/>
    <col min="9753" max="9753" width="10.28515625" style="81" customWidth="1"/>
    <col min="9754" max="9754" width="0" style="81" hidden="1" customWidth="1"/>
    <col min="9755" max="9755" width="10.140625" style="81" customWidth="1"/>
    <col min="9756" max="9757" width="10.7109375" style="81" customWidth="1"/>
    <col min="9758" max="9758" width="16" style="81" bestFit="1" customWidth="1"/>
    <col min="9759" max="9759" width="10.28515625" style="81" customWidth="1"/>
    <col min="9760" max="9760" width="10.7109375" style="81" customWidth="1"/>
    <col min="9761" max="9761" width="9.140625" style="81"/>
    <col min="9762" max="9762" width="14.5703125" style="81" customWidth="1"/>
    <col min="9763" max="9763" width="11" style="81" bestFit="1" customWidth="1"/>
    <col min="9764" max="9764" width="9.140625" style="81"/>
    <col min="9765" max="9765" width="9.42578125" style="81" bestFit="1" customWidth="1"/>
    <col min="9766" max="9767" width="9.140625" style="81"/>
    <col min="9768" max="9768" width="9.42578125" style="81" bestFit="1" customWidth="1"/>
    <col min="9769" max="9984" width="9.140625" style="81"/>
    <col min="9985" max="9985" width="41.28515625" style="81" customWidth="1"/>
    <col min="9986" max="9997" width="0" style="81" hidden="1" customWidth="1"/>
    <col min="9998" max="9998" width="5.28515625" style="81" customWidth="1"/>
    <col min="9999" max="10007" width="0" style="81" hidden="1" customWidth="1"/>
    <col min="10008" max="10008" width="12.85546875" style="81" customWidth="1"/>
    <col min="10009" max="10009" width="10.28515625" style="81" customWidth="1"/>
    <col min="10010" max="10010" width="0" style="81" hidden="1" customWidth="1"/>
    <col min="10011" max="10011" width="10.140625" style="81" customWidth="1"/>
    <col min="10012" max="10013" width="10.7109375" style="81" customWidth="1"/>
    <col min="10014" max="10014" width="16" style="81" bestFit="1" customWidth="1"/>
    <col min="10015" max="10015" width="10.28515625" style="81" customWidth="1"/>
    <col min="10016" max="10016" width="10.7109375" style="81" customWidth="1"/>
    <col min="10017" max="10017" width="9.140625" style="81"/>
    <col min="10018" max="10018" width="14.5703125" style="81" customWidth="1"/>
    <col min="10019" max="10019" width="11" style="81" bestFit="1" customWidth="1"/>
    <col min="10020" max="10020" width="9.140625" style="81"/>
    <col min="10021" max="10021" width="9.42578125" style="81" bestFit="1" customWidth="1"/>
    <col min="10022" max="10023" width="9.140625" style="81"/>
    <col min="10024" max="10024" width="9.42578125" style="81" bestFit="1" customWidth="1"/>
    <col min="10025" max="10240" width="9.140625" style="81"/>
    <col min="10241" max="10241" width="41.28515625" style="81" customWidth="1"/>
    <col min="10242" max="10253" width="0" style="81" hidden="1" customWidth="1"/>
    <col min="10254" max="10254" width="5.28515625" style="81" customWidth="1"/>
    <col min="10255" max="10263" width="0" style="81" hidden="1" customWidth="1"/>
    <col min="10264" max="10264" width="12.85546875" style="81" customWidth="1"/>
    <col min="10265" max="10265" width="10.28515625" style="81" customWidth="1"/>
    <col min="10266" max="10266" width="0" style="81" hidden="1" customWidth="1"/>
    <col min="10267" max="10267" width="10.140625" style="81" customWidth="1"/>
    <col min="10268" max="10269" width="10.7109375" style="81" customWidth="1"/>
    <col min="10270" max="10270" width="16" style="81" bestFit="1" customWidth="1"/>
    <col min="10271" max="10271" width="10.28515625" style="81" customWidth="1"/>
    <col min="10272" max="10272" width="10.7109375" style="81" customWidth="1"/>
    <col min="10273" max="10273" width="9.140625" style="81"/>
    <col min="10274" max="10274" width="14.5703125" style="81" customWidth="1"/>
    <col min="10275" max="10275" width="11" style="81" bestFit="1" customWidth="1"/>
    <col min="10276" max="10276" width="9.140625" style="81"/>
    <col min="10277" max="10277" width="9.42578125" style="81" bestFit="1" customWidth="1"/>
    <col min="10278" max="10279" width="9.140625" style="81"/>
    <col min="10280" max="10280" width="9.42578125" style="81" bestFit="1" customWidth="1"/>
    <col min="10281" max="10496" width="9.140625" style="81"/>
    <col min="10497" max="10497" width="41.28515625" style="81" customWidth="1"/>
    <col min="10498" max="10509" width="0" style="81" hidden="1" customWidth="1"/>
    <col min="10510" max="10510" width="5.28515625" style="81" customWidth="1"/>
    <col min="10511" max="10519" width="0" style="81" hidden="1" customWidth="1"/>
    <col min="10520" max="10520" width="12.85546875" style="81" customWidth="1"/>
    <col min="10521" max="10521" width="10.28515625" style="81" customWidth="1"/>
    <col min="10522" max="10522" width="0" style="81" hidden="1" customWidth="1"/>
    <col min="10523" max="10523" width="10.140625" style="81" customWidth="1"/>
    <col min="10524" max="10525" width="10.7109375" style="81" customWidth="1"/>
    <col min="10526" max="10526" width="16" style="81" bestFit="1" customWidth="1"/>
    <col min="10527" max="10527" width="10.28515625" style="81" customWidth="1"/>
    <col min="10528" max="10528" width="10.7109375" style="81" customWidth="1"/>
    <col min="10529" max="10529" width="9.140625" style="81"/>
    <col min="10530" max="10530" width="14.5703125" style="81" customWidth="1"/>
    <col min="10531" max="10531" width="11" style="81" bestFit="1" customWidth="1"/>
    <col min="10532" max="10532" width="9.140625" style="81"/>
    <col min="10533" max="10533" width="9.42578125" style="81" bestFit="1" customWidth="1"/>
    <col min="10534" max="10535" width="9.140625" style="81"/>
    <col min="10536" max="10536" width="9.42578125" style="81" bestFit="1" customWidth="1"/>
    <col min="10537" max="10752" width="9.140625" style="81"/>
    <col min="10753" max="10753" width="41.28515625" style="81" customWidth="1"/>
    <col min="10754" max="10765" width="0" style="81" hidden="1" customWidth="1"/>
    <col min="10766" max="10766" width="5.28515625" style="81" customWidth="1"/>
    <col min="10767" max="10775" width="0" style="81" hidden="1" customWidth="1"/>
    <col min="10776" max="10776" width="12.85546875" style="81" customWidth="1"/>
    <col min="10777" max="10777" width="10.28515625" style="81" customWidth="1"/>
    <col min="10778" max="10778" width="0" style="81" hidden="1" customWidth="1"/>
    <col min="10779" max="10779" width="10.140625" style="81" customWidth="1"/>
    <col min="10780" max="10781" width="10.7109375" style="81" customWidth="1"/>
    <col min="10782" max="10782" width="16" style="81" bestFit="1" customWidth="1"/>
    <col min="10783" max="10783" width="10.28515625" style="81" customWidth="1"/>
    <col min="10784" max="10784" width="10.7109375" style="81" customWidth="1"/>
    <col min="10785" max="10785" width="9.140625" style="81"/>
    <col min="10786" max="10786" width="14.5703125" style="81" customWidth="1"/>
    <col min="10787" max="10787" width="11" style="81" bestFit="1" customWidth="1"/>
    <col min="10788" max="10788" width="9.140625" style="81"/>
    <col min="10789" max="10789" width="9.42578125" style="81" bestFit="1" customWidth="1"/>
    <col min="10790" max="10791" width="9.140625" style="81"/>
    <col min="10792" max="10792" width="9.42578125" style="81" bestFit="1" customWidth="1"/>
    <col min="10793" max="11008" width="9.140625" style="81"/>
    <col min="11009" max="11009" width="41.28515625" style="81" customWidth="1"/>
    <col min="11010" max="11021" width="0" style="81" hidden="1" customWidth="1"/>
    <col min="11022" max="11022" width="5.28515625" style="81" customWidth="1"/>
    <col min="11023" max="11031" width="0" style="81" hidden="1" customWidth="1"/>
    <col min="11032" max="11032" width="12.85546875" style="81" customWidth="1"/>
    <col min="11033" max="11033" width="10.28515625" style="81" customWidth="1"/>
    <col min="11034" max="11034" width="0" style="81" hidden="1" customWidth="1"/>
    <col min="11035" max="11035" width="10.140625" style="81" customWidth="1"/>
    <col min="11036" max="11037" width="10.7109375" style="81" customWidth="1"/>
    <col min="11038" max="11038" width="16" style="81" bestFit="1" customWidth="1"/>
    <col min="11039" max="11039" width="10.28515625" style="81" customWidth="1"/>
    <col min="11040" max="11040" width="10.7109375" style="81" customWidth="1"/>
    <col min="11041" max="11041" width="9.140625" style="81"/>
    <col min="11042" max="11042" width="14.5703125" style="81" customWidth="1"/>
    <col min="11043" max="11043" width="11" style="81" bestFit="1" customWidth="1"/>
    <col min="11044" max="11044" width="9.140625" style="81"/>
    <col min="11045" max="11045" width="9.42578125" style="81" bestFit="1" customWidth="1"/>
    <col min="11046" max="11047" width="9.140625" style="81"/>
    <col min="11048" max="11048" width="9.42578125" style="81" bestFit="1" customWidth="1"/>
    <col min="11049" max="11264" width="9.140625" style="81"/>
    <col min="11265" max="11265" width="41.28515625" style="81" customWidth="1"/>
    <col min="11266" max="11277" width="0" style="81" hidden="1" customWidth="1"/>
    <col min="11278" max="11278" width="5.28515625" style="81" customWidth="1"/>
    <col min="11279" max="11287" width="0" style="81" hidden="1" customWidth="1"/>
    <col min="11288" max="11288" width="12.85546875" style="81" customWidth="1"/>
    <col min="11289" max="11289" width="10.28515625" style="81" customWidth="1"/>
    <col min="11290" max="11290" width="0" style="81" hidden="1" customWidth="1"/>
    <col min="11291" max="11291" width="10.140625" style="81" customWidth="1"/>
    <col min="11292" max="11293" width="10.7109375" style="81" customWidth="1"/>
    <col min="11294" max="11294" width="16" style="81" bestFit="1" customWidth="1"/>
    <col min="11295" max="11295" width="10.28515625" style="81" customWidth="1"/>
    <col min="11296" max="11296" width="10.7109375" style="81" customWidth="1"/>
    <col min="11297" max="11297" width="9.140625" style="81"/>
    <col min="11298" max="11298" width="14.5703125" style="81" customWidth="1"/>
    <col min="11299" max="11299" width="11" style="81" bestFit="1" customWidth="1"/>
    <col min="11300" max="11300" width="9.140625" style="81"/>
    <col min="11301" max="11301" width="9.42578125" style="81" bestFit="1" customWidth="1"/>
    <col min="11302" max="11303" width="9.140625" style="81"/>
    <col min="11304" max="11304" width="9.42578125" style="81" bestFit="1" customWidth="1"/>
    <col min="11305" max="11520" width="9.140625" style="81"/>
    <col min="11521" max="11521" width="41.28515625" style="81" customWidth="1"/>
    <col min="11522" max="11533" width="0" style="81" hidden="1" customWidth="1"/>
    <col min="11534" max="11534" width="5.28515625" style="81" customWidth="1"/>
    <col min="11535" max="11543" width="0" style="81" hidden="1" customWidth="1"/>
    <col min="11544" max="11544" width="12.85546875" style="81" customWidth="1"/>
    <col min="11545" max="11545" width="10.28515625" style="81" customWidth="1"/>
    <col min="11546" max="11546" width="0" style="81" hidden="1" customWidth="1"/>
    <col min="11547" max="11547" width="10.140625" style="81" customWidth="1"/>
    <col min="11548" max="11549" width="10.7109375" style="81" customWidth="1"/>
    <col min="11550" max="11550" width="16" style="81" bestFit="1" customWidth="1"/>
    <col min="11551" max="11551" width="10.28515625" style="81" customWidth="1"/>
    <col min="11552" max="11552" width="10.7109375" style="81" customWidth="1"/>
    <col min="11553" max="11553" width="9.140625" style="81"/>
    <col min="11554" max="11554" width="14.5703125" style="81" customWidth="1"/>
    <col min="11555" max="11555" width="11" style="81" bestFit="1" customWidth="1"/>
    <col min="11556" max="11556" width="9.140625" style="81"/>
    <col min="11557" max="11557" width="9.42578125" style="81" bestFit="1" customWidth="1"/>
    <col min="11558" max="11559" width="9.140625" style="81"/>
    <col min="11560" max="11560" width="9.42578125" style="81" bestFit="1" customWidth="1"/>
    <col min="11561" max="11776" width="9.140625" style="81"/>
    <col min="11777" max="11777" width="41.28515625" style="81" customWidth="1"/>
    <col min="11778" max="11789" width="0" style="81" hidden="1" customWidth="1"/>
    <col min="11790" max="11790" width="5.28515625" style="81" customWidth="1"/>
    <col min="11791" max="11799" width="0" style="81" hidden="1" customWidth="1"/>
    <col min="11800" max="11800" width="12.85546875" style="81" customWidth="1"/>
    <col min="11801" max="11801" width="10.28515625" style="81" customWidth="1"/>
    <col min="11802" max="11802" width="0" style="81" hidden="1" customWidth="1"/>
    <col min="11803" max="11803" width="10.140625" style="81" customWidth="1"/>
    <col min="11804" max="11805" width="10.7109375" style="81" customWidth="1"/>
    <col min="11806" max="11806" width="16" style="81" bestFit="1" customWidth="1"/>
    <col min="11807" max="11807" width="10.28515625" style="81" customWidth="1"/>
    <col min="11808" max="11808" width="10.7109375" style="81" customWidth="1"/>
    <col min="11809" max="11809" width="9.140625" style="81"/>
    <col min="11810" max="11810" width="14.5703125" style="81" customWidth="1"/>
    <col min="11811" max="11811" width="11" style="81" bestFit="1" customWidth="1"/>
    <col min="11812" max="11812" width="9.140625" style="81"/>
    <col min="11813" max="11813" width="9.42578125" style="81" bestFit="1" customWidth="1"/>
    <col min="11814" max="11815" width="9.140625" style="81"/>
    <col min="11816" max="11816" width="9.42578125" style="81" bestFit="1" customWidth="1"/>
    <col min="11817" max="12032" width="9.140625" style="81"/>
    <col min="12033" max="12033" width="41.28515625" style="81" customWidth="1"/>
    <col min="12034" max="12045" width="0" style="81" hidden="1" customWidth="1"/>
    <col min="12046" max="12046" width="5.28515625" style="81" customWidth="1"/>
    <col min="12047" max="12055" width="0" style="81" hidden="1" customWidth="1"/>
    <col min="12056" max="12056" width="12.85546875" style="81" customWidth="1"/>
    <col min="12057" max="12057" width="10.28515625" style="81" customWidth="1"/>
    <col min="12058" max="12058" width="0" style="81" hidden="1" customWidth="1"/>
    <col min="12059" max="12059" width="10.140625" style="81" customWidth="1"/>
    <col min="12060" max="12061" width="10.7109375" style="81" customWidth="1"/>
    <col min="12062" max="12062" width="16" style="81" bestFit="1" customWidth="1"/>
    <col min="12063" max="12063" width="10.28515625" style="81" customWidth="1"/>
    <col min="12064" max="12064" width="10.7109375" style="81" customWidth="1"/>
    <col min="12065" max="12065" width="9.140625" style="81"/>
    <col min="12066" max="12066" width="14.5703125" style="81" customWidth="1"/>
    <col min="12067" max="12067" width="11" style="81" bestFit="1" customWidth="1"/>
    <col min="12068" max="12068" width="9.140625" style="81"/>
    <col min="12069" max="12069" width="9.42578125" style="81" bestFit="1" customWidth="1"/>
    <col min="12070" max="12071" width="9.140625" style="81"/>
    <col min="12072" max="12072" width="9.42578125" style="81" bestFit="1" customWidth="1"/>
    <col min="12073" max="12288" width="9.140625" style="81"/>
    <col min="12289" max="12289" width="41.28515625" style="81" customWidth="1"/>
    <col min="12290" max="12301" width="0" style="81" hidden="1" customWidth="1"/>
    <col min="12302" max="12302" width="5.28515625" style="81" customWidth="1"/>
    <col min="12303" max="12311" width="0" style="81" hidden="1" customWidth="1"/>
    <col min="12312" max="12312" width="12.85546875" style="81" customWidth="1"/>
    <col min="12313" max="12313" width="10.28515625" style="81" customWidth="1"/>
    <col min="12314" max="12314" width="0" style="81" hidden="1" customWidth="1"/>
    <col min="12315" max="12315" width="10.140625" style="81" customWidth="1"/>
    <col min="12316" max="12317" width="10.7109375" style="81" customWidth="1"/>
    <col min="12318" max="12318" width="16" style="81" bestFit="1" customWidth="1"/>
    <col min="12319" max="12319" width="10.28515625" style="81" customWidth="1"/>
    <col min="12320" max="12320" width="10.7109375" style="81" customWidth="1"/>
    <col min="12321" max="12321" width="9.140625" style="81"/>
    <col min="12322" max="12322" width="14.5703125" style="81" customWidth="1"/>
    <col min="12323" max="12323" width="11" style="81" bestFit="1" customWidth="1"/>
    <col min="12324" max="12324" width="9.140625" style="81"/>
    <col min="12325" max="12325" width="9.42578125" style="81" bestFit="1" customWidth="1"/>
    <col min="12326" max="12327" width="9.140625" style="81"/>
    <col min="12328" max="12328" width="9.42578125" style="81" bestFit="1" customWidth="1"/>
    <col min="12329" max="12544" width="9.140625" style="81"/>
    <col min="12545" max="12545" width="41.28515625" style="81" customWidth="1"/>
    <col min="12546" max="12557" width="0" style="81" hidden="1" customWidth="1"/>
    <col min="12558" max="12558" width="5.28515625" style="81" customWidth="1"/>
    <col min="12559" max="12567" width="0" style="81" hidden="1" customWidth="1"/>
    <col min="12568" max="12568" width="12.85546875" style="81" customWidth="1"/>
    <col min="12569" max="12569" width="10.28515625" style="81" customWidth="1"/>
    <col min="12570" max="12570" width="0" style="81" hidden="1" customWidth="1"/>
    <col min="12571" max="12571" width="10.140625" style="81" customWidth="1"/>
    <col min="12572" max="12573" width="10.7109375" style="81" customWidth="1"/>
    <col min="12574" max="12574" width="16" style="81" bestFit="1" customWidth="1"/>
    <col min="12575" max="12575" width="10.28515625" style="81" customWidth="1"/>
    <col min="12576" max="12576" width="10.7109375" style="81" customWidth="1"/>
    <col min="12577" max="12577" width="9.140625" style="81"/>
    <col min="12578" max="12578" width="14.5703125" style="81" customWidth="1"/>
    <col min="12579" max="12579" width="11" style="81" bestFit="1" customWidth="1"/>
    <col min="12580" max="12580" width="9.140625" style="81"/>
    <col min="12581" max="12581" width="9.42578125" style="81" bestFit="1" customWidth="1"/>
    <col min="12582" max="12583" width="9.140625" style="81"/>
    <col min="12584" max="12584" width="9.42578125" style="81" bestFit="1" customWidth="1"/>
    <col min="12585" max="12800" width="9.140625" style="81"/>
    <col min="12801" max="12801" width="41.28515625" style="81" customWidth="1"/>
    <col min="12802" max="12813" width="0" style="81" hidden="1" customWidth="1"/>
    <col min="12814" max="12814" width="5.28515625" style="81" customWidth="1"/>
    <col min="12815" max="12823" width="0" style="81" hidden="1" customWidth="1"/>
    <col min="12824" max="12824" width="12.85546875" style="81" customWidth="1"/>
    <col min="12825" max="12825" width="10.28515625" style="81" customWidth="1"/>
    <col min="12826" max="12826" width="0" style="81" hidden="1" customWidth="1"/>
    <col min="12827" max="12827" width="10.140625" style="81" customWidth="1"/>
    <col min="12828" max="12829" width="10.7109375" style="81" customWidth="1"/>
    <col min="12830" max="12830" width="16" style="81" bestFit="1" customWidth="1"/>
    <col min="12831" max="12831" width="10.28515625" style="81" customWidth="1"/>
    <col min="12832" max="12832" width="10.7109375" style="81" customWidth="1"/>
    <col min="12833" max="12833" width="9.140625" style="81"/>
    <col min="12834" max="12834" width="14.5703125" style="81" customWidth="1"/>
    <col min="12835" max="12835" width="11" style="81" bestFit="1" customWidth="1"/>
    <col min="12836" max="12836" width="9.140625" style="81"/>
    <col min="12837" max="12837" width="9.42578125" style="81" bestFit="1" customWidth="1"/>
    <col min="12838" max="12839" width="9.140625" style="81"/>
    <col min="12840" max="12840" width="9.42578125" style="81" bestFit="1" customWidth="1"/>
    <col min="12841" max="13056" width="9.140625" style="81"/>
    <col min="13057" max="13057" width="41.28515625" style="81" customWidth="1"/>
    <col min="13058" max="13069" width="0" style="81" hidden="1" customWidth="1"/>
    <col min="13070" max="13070" width="5.28515625" style="81" customWidth="1"/>
    <col min="13071" max="13079" width="0" style="81" hidden="1" customWidth="1"/>
    <col min="13080" max="13080" width="12.85546875" style="81" customWidth="1"/>
    <col min="13081" max="13081" width="10.28515625" style="81" customWidth="1"/>
    <col min="13082" max="13082" width="0" style="81" hidden="1" customWidth="1"/>
    <col min="13083" max="13083" width="10.140625" style="81" customWidth="1"/>
    <col min="13084" max="13085" width="10.7109375" style="81" customWidth="1"/>
    <col min="13086" max="13086" width="16" style="81" bestFit="1" customWidth="1"/>
    <col min="13087" max="13087" width="10.28515625" style="81" customWidth="1"/>
    <col min="13088" max="13088" width="10.7109375" style="81" customWidth="1"/>
    <col min="13089" max="13089" width="9.140625" style="81"/>
    <col min="13090" max="13090" width="14.5703125" style="81" customWidth="1"/>
    <col min="13091" max="13091" width="11" style="81" bestFit="1" customWidth="1"/>
    <col min="13092" max="13092" width="9.140625" style="81"/>
    <col min="13093" max="13093" width="9.42578125" style="81" bestFit="1" customWidth="1"/>
    <col min="13094" max="13095" width="9.140625" style="81"/>
    <col min="13096" max="13096" width="9.42578125" style="81" bestFit="1" customWidth="1"/>
    <col min="13097" max="13312" width="9.140625" style="81"/>
    <col min="13313" max="13313" width="41.28515625" style="81" customWidth="1"/>
    <col min="13314" max="13325" width="0" style="81" hidden="1" customWidth="1"/>
    <col min="13326" max="13326" width="5.28515625" style="81" customWidth="1"/>
    <col min="13327" max="13335" width="0" style="81" hidden="1" customWidth="1"/>
    <col min="13336" max="13336" width="12.85546875" style="81" customWidth="1"/>
    <col min="13337" max="13337" width="10.28515625" style="81" customWidth="1"/>
    <col min="13338" max="13338" width="0" style="81" hidden="1" customWidth="1"/>
    <col min="13339" max="13339" width="10.140625" style="81" customWidth="1"/>
    <col min="13340" max="13341" width="10.7109375" style="81" customWidth="1"/>
    <col min="13342" max="13342" width="16" style="81" bestFit="1" customWidth="1"/>
    <col min="13343" max="13343" width="10.28515625" style="81" customWidth="1"/>
    <col min="13344" max="13344" width="10.7109375" style="81" customWidth="1"/>
    <col min="13345" max="13345" width="9.140625" style="81"/>
    <col min="13346" max="13346" width="14.5703125" style="81" customWidth="1"/>
    <col min="13347" max="13347" width="11" style="81" bestFit="1" customWidth="1"/>
    <col min="13348" max="13348" width="9.140625" style="81"/>
    <col min="13349" max="13349" width="9.42578125" style="81" bestFit="1" customWidth="1"/>
    <col min="13350" max="13351" width="9.140625" style="81"/>
    <col min="13352" max="13352" width="9.42578125" style="81" bestFit="1" customWidth="1"/>
    <col min="13353" max="13568" width="9.140625" style="81"/>
    <col min="13569" max="13569" width="41.28515625" style="81" customWidth="1"/>
    <col min="13570" max="13581" width="0" style="81" hidden="1" customWidth="1"/>
    <col min="13582" max="13582" width="5.28515625" style="81" customWidth="1"/>
    <col min="13583" max="13591" width="0" style="81" hidden="1" customWidth="1"/>
    <col min="13592" max="13592" width="12.85546875" style="81" customWidth="1"/>
    <col min="13593" max="13593" width="10.28515625" style="81" customWidth="1"/>
    <col min="13594" max="13594" width="0" style="81" hidden="1" customWidth="1"/>
    <col min="13595" max="13595" width="10.140625" style="81" customWidth="1"/>
    <col min="13596" max="13597" width="10.7109375" style="81" customWidth="1"/>
    <col min="13598" max="13598" width="16" style="81" bestFit="1" customWidth="1"/>
    <col min="13599" max="13599" width="10.28515625" style="81" customWidth="1"/>
    <col min="13600" max="13600" width="10.7109375" style="81" customWidth="1"/>
    <col min="13601" max="13601" width="9.140625" style="81"/>
    <col min="13602" max="13602" width="14.5703125" style="81" customWidth="1"/>
    <col min="13603" max="13603" width="11" style="81" bestFit="1" customWidth="1"/>
    <col min="13604" max="13604" width="9.140625" style="81"/>
    <col min="13605" max="13605" width="9.42578125" style="81" bestFit="1" customWidth="1"/>
    <col min="13606" max="13607" width="9.140625" style="81"/>
    <col min="13608" max="13608" width="9.42578125" style="81" bestFit="1" customWidth="1"/>
    <col min="13609" max="13824" width="9.140625" style="81"/>
    <col min="13825" max="13825" width="41.28515625" style="81" customWidth="1"/>
    <col min="13826" max="13837" width="0" style="81" hidden="1" customWidth="1"/>
    <col min="13838" max="13838" width="5.28515625" style="81" customWidth="1"/>
    <col min="13839" max="13847" width="0" style="81" hidden="1" customWidth="1"/>
    <col min="13848" max="13848" width="12.85546875" style="81" customWidth="1"/>
    <col min="13849" max="13849" width="10.28515625" style="81" customWidth="1"/>
    <col min="13850" max="13850" width="0" style="81" hidden="1" customWidth="1"/>
    <col min="13851" max="13851" width="10.140625" style="81" customWidth="1"/>
    <col min="13852" max="13853" width="10.7109375" style="81" customWidth="1"/>
    <col min="13854" max="13854" width="16" style="81" bestFit="1" customWidth="1"/>
    <col min="13855" max="13855" width="10.28515625" style="81" customWidth="1"/>
    <col min="13856" max="13856" width="10.7109375" style="81" customWidth="1"/>
    <col min="13857" max="13857" width="9.140625" style="81"/>
    <col min="13858" max="13858" width="14.5703125" style="81" customWidth="1"/>
    <col min="13859" max="13859" width="11" style="81" bestFit="1" customWidth="1"/>
    <col min="13860" max="13860" width="9.140625" style="81"/>
    <col min="13861" max="13861" width="9.42578125" style="81" bestFit="1" customWidth="1"/>
    <col min="13862" max="13863" width="9.140625" style="81"/>
    <col min="13864" max="13864" width="9.42578125" style="81" bestFit="1" customWidth="1"/>
    <col min="13865" max="14080" width="9.140625" style="81"/>
    <col min="14081" max="14081" width="41.28515625" style="81" customWidth="1"/>
    <col min="14082" max="14093" width="0" style="81" hidden="1" customWidth="1"/>
    <col min="14094" max="14094" width="5.28515625" style="81" customWidth="1"/>
    <col min="14095" max="14103" width="0" style="81" hidden="1" customWidth="1"/>
    <col min="14104" max="14104" width="12.85546875" style="81" customWidth="1"/>
    <col min="14105" max="14105" width="10.28515625" style="81" customWidth="1"/>
    <col min="14106" max="14106" width="0" style="81" hidden="1" customWidth="1"/>
    <col min="14107" max="14107" width="10.140625" style="81" customWidth="1"/>
    <col min="14108" max="14109" width="10.7109375" style="81" customWidth="1"/>
    <col min="14110" max="14110" width="16" style="81" bestFit="1" customWidth="1"/>
    <col min="14111" max="14111" width="10.28515625" style="81" customWidth="1"/>
    <col min="14112" max="14112" width="10.7109375" style="81" customWidth="1"/>
    <col min="14113" max="14113" width="9.140625" style="81"/>
    <col min="14114" max="14114" width="14.5703125" style="81" customWidth="1"/>
    <col min="14115" max="14115" width="11" style="81" bestFit="1" customWidth="1"/>
    <col min="14116" max="14116" width="9.140625" style="81"/>
    <col min="14117" max="14117" width="9.42578125" style="81" bestFit="1" customWidth="1"/>
    <col min="14118" max="14119" width="9.140625" style="81"/>
    <col min="14120" max="14120" width="9.42578125" style="81" bestFit="1" customWidth="1"/>
    <col min="14121" max="14336" width="9.140625" style="81"/>
    <col min="14337" max="14337" width="41.28515625" style="81" customWidth="1"/>
    <col min="14338" max="14349" width="0" style="81" hidden="1" customWidth="1"/>
    <col min="14350" max="14350" width="5.28515625" style="81" customWidth="1"/>
    <col min="14351" max="14359" width="0" style="81" hidden="1" customWidth="1"/>
    <col min="14360" max="14360" width="12.85546875" style="81" customWidth="1"/>
    <col min="14361" max="14361" width="10.28515625" style="81" customWidth="1"/>
    <col min="14362" max="14362" width="0" style="81" hidden="1" customWidth="1"/>
    <col min="14363" max="14363" width="10.140625" style="81" customWidth="1"/>
    <col min="14364" max="14365" width="10.7109375" style="81" customWidth="1"/>
    <col min="14366" max="14366" width="16" style="81" bestFit="1" customWidth="1"/>
    <col min="14367" max="14367" width="10.28515625" style="81" customWidth="1"/>
    <col min="14368" max="14368" width="10.7109375" style="81" customWidth="1"/>
    <col min="14369" max="14369" width="9.140625" style="81"/>
    <col min="14370" max="14370" width="14.5703125" style="81" customWidth="1"/>
    <col min="14371" max="14371" width="11" style="81" bestFit="1" customWidth="1"/>
    <col min="14372" max="14372" width="9.140625" style="81"/>
    <col min="14373" max="14373" width="9.42578125" style="81" bestFit="1" customWidth="1"/>
    <col min="14374" max="14375" width="9.140625" style="81"/>
    <col min="14376" max="14376" width="9.42578125" style="81" bestFit="1" customWidth="1"/>
    <col min="14377" max="14592" width="9.140625" style="81"/>
    <col min="14593" max="14593" width="41.28515625" style="81" customWidth="1"/>
    <col min="14594" max="14605" width="0" style="81" hidden="1" customWidth="1"/>
    <col min="14606" max="14606" width="5.28515625" style="81" customWidth="1"/>
    <col min="14607" max="14615" width="0" style="81" hidden="1" customWidth="1"/>
    <col min="14616" max="14616" width="12.85546875" style="81" customWidth="1"/>
    <col min="14617" max="14617" width="10.28515625" style="81" customWidth="1"/>
    <col min="14618" max="14618" width="0" style="81" hidden="1" customWidth="1"/>
    <col min="14619" max="14619" width="10.140625" style="81" customWidth="1"/>
    <col min="14620" max="14621" width="10.7109375" style="81" customWidth="1"/>
    <col min="14622" max="14622" width="16" style="81" bestFit="1" customWidth="1"/>
    <col min="14623" max="14623" width="10.28515625" style="81" customWidth="1"/>
    <col min="14624" max="14624" width="10.7109375" style="81" customWidth="1"/>
    <col min="14625" max="14625" width="9.140625" style="81"/>
    <col min="14626" max="14626" width="14.5703125" style="81" customWidth="1"/>
    <col min="14627" max="14627" width="11" style="81" bestFit="1" customWidth="1"/>
    <col min="14628" max="14628" width="9.140625" style="81"/>
    <col min="14629" max="14629" width="9.42578125" style="81" bestFit="1" customWidth="1"/>
    <col min="14630" max="14631" width="9.140625" style="81"/>
    <col min="14632" max="14632" width="9.42578125" style="81" bestFit="1" customWidth="1"/>
    <col min="14633" max="14848" width="9.140625" style="81"/>
    <col min="14849" max="14849" width="41.28515625" style="81" customWidth="1"/>
    <col min="14850" max="14861" width="0" style="81" hidden="1" customWidth="1"/>
    <col min="14862" max="14862" width="5.28515625" style="81" customWidth="1"/>
    <col min="14863" max="14871" width="0" style="81" hidden="1" customWidth="1"/>
    <col min="14872" max="14872" width="12.85546875" style="81" customWidth="1"/>
    <col min="14873" max="14873" width="10.28515625" style="81" customWidth="1"/>
    <col min="14874" max="14874" width="0" style="81" hidden="1" customWidth="1"/>
    <col min="14875" max="14875" width="10.140625" style="81" customWidth="1"/>
    <col min="14876" max="14877" width="10.7109375" style="81" customWidth="1"/>
    <col min="14878" max="14878" width="16" style="81" bestFit="1" customWidth="1"/>
    <col min="14879" max="14879" width="10.28515625" style="81" customWidth="1"/>
    <col min="14880" max="14880" width="10.7109375" style="81" customWidth="1"/>
    <col min="14881" max="14881" width="9.140625" style="81"/>
    <col min="14882" max="14882" width="14.5703125" style="81" customWidth="1"/>
    <col min="14883" max="14883" width="11" style="81" bestFit="1" customWidth="1"/>
    <col min="14884" max="14884" width="9.140625" style="81"/>
    <col min="14885" max="14885" width="9.42578125" style="81" bestFit="1" customWidth="1"/>
    <col min="14886" max="14887" width="9.140625" style="81"/>
    <col min="14888" max="14888" width="9.42578125" style="81" bestFit="1" customWidth="1"/>
    <col min="14889" max="15104" width="9.140625" style="81"/>
    <col min="15105" max="15105" width="41.28515625" style="81" customWidth="1"/>
    <col min="15106" max="15117" width="0" style="81" hidden="1" customWidth="1"/>
    <col min="15118" max="15118" width="5.28515625" style="81" customWidth="1"/>
    <col min="15119" max="15127" width="0" style="81" hidden="1" customWidth="1"/>
    <col min="15128" max="15128" width="12.85546875" style="81" customWidth="1"/>
    <col min="15129" max="15129" width="10.28515625" style="81" customWidth="1"/>
    <col min="15130" max="15130" width="0" style="81" hidden="1" customWidth="1"/>
    <col min="15131" max="15131" width="10.140625" style="81" customWidth="1"/>
    <col min="15132" max="15133" width="10.7109375" style="81" customWidth="1"/>
    <col min="15134" max="15134" width="16" style="81" bestFit="1" customWidth="1"/>
    <col min="15135" max="15135" width="10.28515625" style="81" customWidth="1"/>
    <col min="15136" max="15136" width="10.7109375" style="81" customWidth="1"/>
    <col min="15137" max="15137" width="9.140625" style="81"/>
    <col min="15138" max="15138" width="14.5703125" style="81" customWidth="1"/>
    <col min="15139" max="15139" width="11" style="81" bestFit="1" customWidth="1"/>
    <col min="15140" max="15140" width="9.140625" style="81"/>
    <col min="15141" max="15141" width="9.42578125" style="81" bestFit="1" customWidth="1"/>
    <col min="15142" max="15143" width="9.140625" style="81"/>
    <col min="15144" max="15144" width="9.42578125" style="81" bestFit="1" customWidth="1"/>
    <col min="15145" max="15360" width="9.140625" style="81"/>
    <col min="15361" max="15361" width="41.28515625" style="81" customWidth="1"/>
    <col min="15362" max="15373" width="0" style="81" hidden="1" customWidth="1"/>
    <col min="15374" max="15374" width="5.28515625" style="81" customWidth="1"/>
    <col min="15375" max="15383" width="0" style="81" hidden="1" customWidth="1"/>
    <col min="15384" max="15384" width="12.85546875" style="81" customWidth="1"/>
    <col min="15385" max="15385" width="10.28515625" style="81" customWidth="1"/>
    <col min="15386" max="15386" width="0" style="81" hidden="1" customWidth="1"/>
    <col min="15387" max="15387" width="10.140625" style="81" customWidth="1"/>
    <col min="15388" max="15389" width="10.7109375" style="81" customWidth="1"/>
    <col min="15390" max="15390" width="16" style="81" bestFit="1" customWidth="1"/>
    <col min="15391" max="15391" width="10.28515625" style="81" customWidth="1"/>
    <col min="15392" max="15392" width="10.7109375" style="81" customWidth="1"/>
    <col min="15393" max="15393" width="9.140625" style="81"/>
    <col min="15394" max="15394" width="14.5703125" style="81" customWidth="1"/>
    <col min="15395" max="15395" width="11" style="81" bestFit="1" customWidth="1"/>
    <col min="15396" max="15396" width="9.140625" style="81"/>
    <col min="15397" max="15397" width="9.42578125" style="81" bestFit="1" customWidth="1"/>
    <col min="15398" max="15399" width="9.140625" style="81"/>
    <col min="15400" max="15400" width="9.42578125" style="81" bestFit="1" customWidth="1"/>
    <col min="15401" max="15616" width="9.140625" style="81"/>
    <col min="15617" max="15617" width="41.28515625" style="81" customWidth="1"/>
    <col min="15618" max="15629" width="0" style="81" hidden="1" customWidth="1"/>
    <col min="15630" max="15630" width="5.28515625" style="81" customWidth="1"/>
    <col min="15631" max="15639" width="0" style="81" hidden="1" customWidth="1"/>
    <col min="15640" max="15640" width="12.85546875" style="81" customWidth="1"/>
    <col min="15641" max="15641" width="10.28515625" style="81" customWidth="1"/>
    <col min="15642" max="15642" width="0" style="81" hidden="1" customWidth="1"/>
    <col min="15643" max="15643" width="10.140625" style="81" customWidth="1"/>
    <col min="15644" max="15645" width="10.7109375" style="81" customWidth="1"/>
    <col min="15646" max="15646" width="16" style="81" bestFit="1" customWidth="1"/>
    <col min="15647" max="15647" width="10.28515625" style="81" customWidth="1"/>
    <col min="15648" max="15648" width="10.7109375" style="81" customWidth="1"/>
    <col min="15649" max="15649" width="9.140625" style="81"/>
    <col min="15650" max="15650" width="14.5703125" style="81" customWidth="1"/>
    <col min="15651" max="15651" width="11" style="81" bestFit="1" customWidth="1"/>
    <col min="15652" max="15652" width="9.140625" style="81"/>
    <col min="15653" max="15653" width="9.42578125" style="81" bestFit="1" customWidth="1"/>
    <col min="15654" max="15655" width="9.140625" style="81"/>
    <col min="15656" max="15656" width="9.42578125" style="81" bestFit="1" customWidth="1"/>
    <col min="15657" max="15872" width="9.140625" style="81"/>
    <col min="15873" max="15873" width="41.28515625" style="81" customWidth="1"/>
    <col min="15874" max="15885" width="0" style="81" hidden="1" customWidth="1"/>
    <col min="15886" max="15886" width="5.28515625" style="81" customWidth="1"/>
    <col min="15887" max="15895" width="0" style="81" hidden="1" customWidth="1"/>
    <col min="15896" max="15896" width="12.85546875" style="81" customWidth="1"/>
    <col min="15897" max="15897" width="10.28515625" style="81" customWidth="1"/>
    <col min="15898" max="15898" width="0" style="81" hidden="1" customWidth="1"/>
    <col min="15899" max="15899" width="10.140625" style="81" customWidth="1"/>
    <col min="15900" max="15901" width="10.7109375" style="81" customWidth="1"/>
    <col min="15902" max="15902" width="16" style="81" bestFit="1" customWidth="1"/>
    <col min="15903" max="15903" width="10.28515625" style="81" customWidth="1"/>
    <col min="15904" max="15904" width="10.7109375" style="81" customWidth="1"/>
    <col min="15905" max="15905" width="9.140625" style="81"/>
    <col min="15906" max="15906" width="14.5703125" style="81" customWidth="1"/>
    <col min="15907" max="15907" width="11" style="81" bestFit="1" customWidth="1"/>
    <col min="15908" max="15908" width="9.140625" style="81"/>
    <col min="15909" max="15909" width="9.42578125" style="81" bestFit="1" customWidth="1"/>
    <col min="15910" max="15911" width="9.140625" style="81"/>
    <col min="15912" max="15912" width="9.42578125" style="81" bestFit="1" customWidth="1"/>
    <col min="15913" max="16128" width="9.140625" style="81"/>
    <col min="16129" max="16129" width="41.28515625" style="81" customWidth="1"/>
    <col min="16130" max="16141" width="0" style="81" hidden="1" customWidth="1"/>
    <col min="16142" max="16142" width="5.28515625" style="81" customWidth="1"/>
    <col min="16143" max="16151" width="0" style="81" hidden="1" customWidth="1"/>
    <col min="16152" max="16152" width="12.85546875" style="81" customWidth="1"/>
    <col min="16153" max="16153" width="10.28515625" style="81" customWidth="1"/>
    <col min="16154" max="16154" width="0" style="81" hidden="1" customWidth="1"/>
    <col min="16155" max="16155" width="10.140625" style="81" customWidth="1"/>
    <col min="16156" max="16157" width="10.7109375" style="81" customWidth="1"/>
    <col min="16158" max="16158" width="16" style="81" bestFit="1" customWidth="1"/>
    <col min="16159" max="16159" width="10.28515625" style="81" customWidth="1"/>
    <col min="16160" max="16160" width="10.7109375" style="81" customWidth="1"/>
    <col min="16161" max="16161" width="9.140625" style="81"/>
    <col min="16162" max="16162" width="14.5703125" style="81" customWidth="1"/>
    <col min="16163" max="16163" width="11" style="81" bestFit="1" customWidth="1"/>
    <col min="16164" max="16164" width="9.140625" style="81"/>
    <col min="16165" max="16165" width="9.42578125" style="81" bestFit="1" customWidth="1"/>
    <col min="16166" max="16167" width="9.140625" style="81"/>
    <col min="16168" max="16168" width="9.42578125" style="81" bestFit="1" customWidth="1"/>
    <col min="16169" max="16384" width="9.140625" style="81"/>
  </cols>
  <sheetData>
    <row r="1" spans="1:35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3"/>
      <c r="AC1" s="3"/>
      <c r="AD1" s="4"/>
      <c r="AE1" s="3"/>
      <c r="AF1" s="3"/>
    </row>
    <row r="2" spans="1:35" s="2" customFormat="1" ht="10.5" hidden="1" customHeight="1" x14ac:dyDescent="0.25">
      <c r="A2" s="5"/>
      <c r="B2" s="5"/>
      <c r="C2" s="6"/>
      <c r="D2" s="6"/>
      <c r="E2" s="7">
        <v>28.41</v>
      </c>
      <c r="F2" s="7"/>
      <c r="G2" s="7"/>
      <c r="H2" s="7"/>
      <c r="I2" s="8"/>
      <c r="J2" s="8"/>
      <c r="K2" s="8"/>
      <c r="L2" s="7">
        <v>15.91</v>
      </c>
      <c r="M2" s="7"/>
      <c r="N2" s="7"/>
      <c r="O2" s="5">
        <v>15.91</v>
      </c>
      <c r="P2" s="5"/>
      <c r="Q2" s="7">
        <v>15.91</v>
      </c>
      <c r="R2" s="7"/>
      <c r="S2" s="7"/>
      <c r="T2" s="7"/>
      <c r="U2" s="7"/>
      <c r="V2" s="7"/>
      <c r="W2" s="7"/>
      <c r="X2" s="7"/>
      <c r="Y2" s="7"/>
      <c r="Z2" s="5"/>
      <c r="AB2" s="9"/>
      <c r="AC2" s="9"/>
      <c r="AD2" s="10"/>
      <c r="AE2" s="9"/>
      <c r="AF2" s="9"/>
    </row>
    <row r="3" spans="1:35" s="2" customFormat="1" ht="6" hidden="1" customHeight="1" x14ac:dyDescent="0.25">
      <c r="A3" s="5"/>
      <c r="B3" s="5"/>
      <c r="C3" s="5"/>
      <c r="D3" s="5"/>
      <c r="E3" s="8"/>
      <c r="F3" s="8"/>
      <c r="G3" s="8"/>
      <c r="H3" s="8"/>
      <c r="I3" s="8"/>
      <c r="J3" s="8"/>
      <c r="K3" s="8"/>
      <c r="L3" s="8"/>
      <c r="M3" s="8"/>
      <c r="N3" s="11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5"/>
      <c r="AB3" s="9"/>
      <c r="AC3" s="9"/>
      <c r="AD3" s="10"/>
      <c r="AE3" s="9"/>
      <c r="AF3" s="9"/>
    </row>
    <row r="4" spans="1:35" s="2" customFormat="1" ht="54.75" hidden="1" customHeight="1" x14ac:dyDescent="0.25">
      <c r="A4" s="13"/>
      <c r="B4" s="13"/>
      <c r="C4" s="14"/>
      <c r="D4" s="15"/>
      <c r="E4" s="16"/>
      <c r="F4" s="17"/>
      <c r="G4" s="17"/>
      <c r="H4" s="18"/>
      <c r="I4" s="19"/>
      <c r="J4" s="19"/>
      <c r="K4" s="19" t="s">
        <v>1</v>
      </c>
      <c r="L4" s="20"/>
      <c r="M4" s="17"/>
      <c r="N4" s="18"/>
      <c r="O4" s="14"/>
      <c r="P4" s="19"/>
      <c r="Q4" s="21"/>
      <c r="R4" s="17"/>
      <c r="S4" s="17"/>
      <c r="T4" s="17"/>
      <c r="U4" s="17"/>
      <c r="V4" s="17"/>
      <c r="W4" s="17"/>
      <c r="X4" s="17"/>
      <c r="Y4" s="17"/>
      <c r="Z4" s="22"/>
      <c r="AB4" s="23"/>
      <c r="AC4" s="23"/>
      <c r="AD4" s="24"/>
      <c r="AE4" s="23"/>
      <c r="AF4" s="23"/>
    </row>
    <row r="5" spans="1:35" s="2" customFormat="1" ht="99" customHeight="1" x14ac:dyDescent="0.25">
      <c r="A5" s="25" t="s">
        <v>2</v>
      </c>
      <c r="B5" s="26" t="s">
        <v>3</v>
      </c>
      <c r="C5" s="26" t="s">
        <v>4</v>
      </c>
      <c r="D5" s="27"/>
      <c r="E5" s="28"/>
      <c r="F5" s="28"/>
      <c r="G5" s="28"/>
      <c r="H5" s="28"/>
      <c r="I5" s="26"/>
      <c r="J5" s="26" t="s">
        <v>5</v>
      </c>
      <c r="K5" s="26" t="s">
        <v>6</v>
      </c>
      <c r="L5" s="28"/>
      <c r="M5" s="29"/>
      <c r="N5" s="30" t="s">
        <v>7</v>
      </c>
      <c r="O5" s="31"/>
      <c r="P5" s="31"/>
      <c r="Q5" s="27"/>
      <c r="R5" s="27"/>
      <c r="S5" s="27"/>
      <c r="T5" s="27"/>
      <c r="U5" s="27"/>
      <c r="V5" s="27"/>
      <c r="W5" s="27"/>
      <c r="X5" s="32" t="s">
        <v>8</v>
      </c>
      <c r="Y5" s="26" t="s">
        <v>9</v>
      </c>
      <c r="Z5" s="33"/>
      <c r="AA5" s="34" t="s">
        <v>10</v>
      </c>
      <c r="AB5" s="34" t="s">
        <v>11</v>
      </c>
      <c r="AC5" s="34" t="s">
        <v>12</v>
      </c>
      <c r="AD5" s="35" t="s">
        <v>13</v>
      </c>
      <c r="AE5" s="34" t="s">
        <v>14</v>
      </c>
      <c r="AF5" s="34" t="s">
        <v>15</v>
      </c>
    </row>
    <row r="6" spans="1:35" s="2" customFormat="1" ht="30.75" customHeight="1" x14ac:dyDescent="0.25">
      <c r="A6" s="25" t="s">
        <v>16</v>
      </c>
      <c r="B6" s="25"/>
      <c r="C6" s="27"/>
      <c r="D6" s="27"/>
      <c r="E6" s="28"/>
      <c r="F6" s="28"/>
      <c r="G6" s="28"/>
      <c r="H6" s="28"/>
      <c r="I6" s="26"/>
      <c r="J6" s="26"/>
      <c r="K6" s="26"/>
      <c r="L6" s="28"/>
      <c r="M6" s="29"/>
      <c r="N6" s="36"/>
      <c r="O6" s="31"/>
      <c r="P6" s="31"/>
      <c r="Q6" s="27"/>
      <c r="R6" s="27"/>
      <c r="S6" s="27"/>
      <c r="T6" s="27"/>
      <c r="U6" s="27"/>
      <c r="V6" s="27"/>
      <c r="W6" s="27"/>
      <c r="X6" s="37"/>
      <c r="Y6" s="26"/>
      <c r="Z6" s="33"/>
      <c r="AA6" s="38"/>
      <c r="AB6" s="38"/>
      <c r="AC6" s="38"/>
      <c r="AD6" s="39">
        <f>AH6</f>
        <v>38515.26</v>
      </c>
      <c r="AE6" s="38"/>
      <c r="AF6" s="38"/>
      <c r="AH6" s="40">
        <f>25307.04+3642.77+9565.45</f>
        <v>38515.26</v>
      </c>
      <c r="AI6" s="2" t="s">
        <v>17</v>
      </c>
    </row>
    <row r="7" spans="1:35" s="2" customFormat="1" ht="13.5" customHeight="1" x14ac:dyDescent="0.25">
      <c r="A7" s="25"/>
      <c r="B7" s="25"/>
      <c r="C7" s="27"/>
      <c r="D7" s="27"/>
      <c r="E7" s="28"/>
      <c r="F7" s="28"/>
      <c r="G7" s="28"/>
      <c r="H7" s="28"/>
      <c r="I7" s="26"/>
      <c r="J7" s="41"/>
      <c r="K7" s="41"/>
      <c r="L7" s="28"/>
      <c r="M7" s="29"/>
      <c r="N7" s="36"/>
      <c r="O7" s="31"/>
      <c r="P7" s="31"/>
      <c r="Q7" s="27"/>
      <c r="R7" s="27"/>
      <c r="S7" s="27"/>
      <c r="T7" s="27"/>
      <c r="U7" s="27"/>
      <c r="V7" s="27"/>
      <c r="W7" s="27"/>
      <c r="X7" s="26"/>
      <c r="Y7" s="26"/>
      <c r="Z7" s="33"/>
      <c r="AA7" s="38"/>
      <c r="AB7" s="38"/>
      <c r="AC7" s="38"/>
      <c r="AD7" s="42"/>
      <c r="AE7" s="38"/>
      <c r="AF7" s="38"/>
    </row>
    <row r="8" spans="1:35" s="2" customFormat="1" ht="12.4" customHeight="1" x14ac:dyDescent="0.25">
      <c r="A8" s="43"/>
      <c r="B8" s="44"/>
      <c r="C8" s="44"/>
      <c r="D8" s="45"/>
      <c r="E8" s="46"/>
      <c r="F8" s="46"/>
      <c r="G8" s="46"/>
      <c r="H8" s="46"/>
      <c r="I8" s="47">
        <f>ROUND(((B8*27.09)+(C8*18.65)),2)</f>
        <v>0</v>
      </c>
      <c r="J8" s="48">
        <f>'[1]CORSI RECUPERO'!B8</f>
        <v>0</v>
      </c>
      <c r="K8" s="49">
        <f>ROUND((J8*35),2)</f>
        <v>0</v>
      </c>
      <c r="L8" s="50"/>
      <c r="M8" s="46"/>
      <c r="N8" s="51">
        <f>[1]fless.materna!B8</f>
        <v>0</v>
      </c>
      <c r="O8" s="52"/>
      <c r="P8" s="52"/>
      <c r="Q8" s="52"/>
      <c r="R8" s="52"/>
      <c r="S8" s="52"/>
      <c r="T8" s="52"/>
      <c r="U8" s="52"/>
      <c r="V8" s="52"/>
      <c r="W8" s="52"/>
      <c r="X8" s="53">
        <f>'[1]commiss varie'!T8</f>
        <v>3</v>
      </c>
      <c r="Y8" s="53">
        <f>'[1]REF-RESP'!N8</f>
        <v>0</v>
      </c>
      <c r="Z8" s="53"/>
      <c r="AA8" s="53">
        <f t="shared" ref="AA8:AA71" si="0">N8+X8+Y8</f>
        <v>3</v>
      </c>
      <c r="AB8" s="49">
        <f t="shared" ref="AB8:AB71" si="1">ROUND((AA8*17.5),2)</f>
        <v>52.5</v>
      </c>
      <c r="AC8" s="49"/>
      <c r="AD8" s="54">
        <f>I8+K8+AB8+AC8</f>
        <v>52.5</v>
      </c>
      <c r="AE8" s="49"/>
      <c r="AF8" s="49">
        <f>AD8+AE8</f>
        <v>52.5</v>
      </c>
    </row>
    <row r="9" spans="1:35" s="2" customFormat="1" ht="12.4" customHeight="1" x14ac:dyDescent="0.25">
      <c r="A9" s="43"/>
      <c r="B9" s="44"/>
      <c r="C9" s="44"/>
      <c r="D9" s="45"/>
      <c r="E9" s="46"/>
      <c r="F9" s="46"/>
      <c r="G9" s="46"/>
      <c r="H9" s="46"/>
      <c r="I9" s="47"/>
      <c r="J9" s="48"/>
      <c r="K9" s="49"/>
      <c r="L9" s="50"/>
      <c r="M9" s="46"/>
      <c r="N9" s="51">
        <f>[1]fless.materna!B9</f>
        <v>0</v>
      </c>
      <c r="O9" s="52"/>
      <c r="P9" s="52"/>
      <c r="Q9" s="52"/>
      <c r="R9" s="52"/>
      <c r="S9" s="52"/>
      <c r="T9" s="52"/>
      <c r="U9" s="52"/>
      <c r="V9" s="52"/>
      <c r="W9" s="52"/>
      <c r="X9" s="53">
        <f>'[1]commiss varie'!T9</f>
        <v>0</v>
      </c>
      <c r="Y9" s="53">
        <f>'[1]REF-RESP'!N9</f>
        <v>6</v>
      </c>
      <c r="Z9" s="53"/>
      <c r="AA9" s="53">
        <f t="shared" si="0"/>
        <v>6</v>
      </c>
      <c r="AB9" s="49">
        <f t="shared" si="1"/>
        <v>105</v>
      </c>
      <c r="AC9" s="49"/>
      <c r="AD9" s="54">
        <f t="shared" ref="AD9:AD72" si="2">I9+K9+AB9+AC9</f>
        <v>105</v>
      </c>
      <c r="AE9" s="49"/>
      <c r="AF9" s="49">
        <f t="shared" ref="AF9:AF72" si="3">AD9+AE9</f>
        <v>105</v>
      </c>
    </row>
    <row r="10" spans="1:35" s="2" customFormat="1" ht="12.4" customHeight="1" x14ac:dyDescent="0.25">
      <c r="A10" s="43"/>
      <c r="B10" s="44"/>
      <c r="C10" s="44"/>
      <c r="D10" s="45"/>
      <c r="E10" s="46"/>
      <c r="F10" s="46"/>
      <c r="G10" s="46"/>
      <c r="H10" s="46"/>
      <c r="I10" s="47">
        <f t="shared" ref="I10:I82" si="4">ROUND(((B10*27.09)+(C10*18.65)),2)</f>
        <v>0</v>
      </c>
      <c r="J10" s="48">
        <f>'[1]CORSI RECUPERO'!B9</f>
        <v>0</v>
      </c>
      <c r="K10" s="49">
        <f t="shared" ref="K10:K82" si="5">ROUND((J10*35),2)</f>
        <v>0</v>
      </c>
      <c r="L10" s="50"/>
      <c r="M10" s="46"/>
      <c r="N10" s="51">
        <f>[1]fless.materna!B10</f>
        <v>0</v>
      </c>
      <c r="O10" s="52"/>
      <c r="P10" s="52"/>
      <c r="Q10" s="52"/>
      <c r="R10" s="52"/>
      <c r="S10" s="52"/>
      <c r="T10" s="52"/>
      <c r="U10" s="52"/>
      <c r="V10" s="52"/>
      <c r="W10" s="52"/>
      <c r="X10" s="53">
        <f>'[1]commiss varie'!T10</f>
        <v>5</v>
      </c>
      <c r="Y10" s="53">
        <f>'[1]REF-RESP'!N10</f>
        <v>6</v>
      </c>
      <c r="Z10" s="53"/>
      <c r="AA10" s="53">
        <f t="shared" si="0"/>
        <v>11</v>
      </c>
      <c r="AB10" s="49">
        <f t="shared" si="1"/>
        <v>192.5</v>
      </c>
      <c r="AC10" s="49"/>
      <c r="AD10" s="54">
        <f t="shared" si="2"/>
        <v>192.5</v>
      </c>
      <c r="AE10" s="49"/>
      <c r="AF10" s="49">
        <f t="shared" si="3"/>
        <v>192.5</v>
      </c>
    </row>
    <row r="11" spans="1:35" s="2" customFormat="1" ht="12.4" customHeight="1" x14ac:dyDescent="0.25">
      <c r="A11" s="43"/>
      <c r="B11" s="44"/>
      <c r="C11" s="44"/>
      <c r="D11" s="45"/>
      <c r="E11" s="46"/>
      <c r="F11" s="46"/>
      <c r="G11" s="46"/>
      <c r="H11" s="46"/>
      <c r="I11" s="47">
        <f t="shared" si="4"/>
        <v>0</v>
      </c>
      <c r="J11" s="48">
        <f>'[1]CORSI RECUPERO'!B10</f>
        <v>0</v>
      </c>
      <c r="K11" s="49">
        <f t="shared" si="5"/>
        <v>0</v>
      </c>
      <c r="L11" s="50"/>
      <c r="M11" s="46"/>
      <c r="N11" s="51">
        <f>[1]fless.materna!B11</f>
        <v>0</v>
      </c>
      <c r="O11" s="52"/>
      <c r="P11" s="52"/>
      <c r="Q11" s="52"/>
      <c r="R11" s="52"/>
      <c r="S11" s="52"/>
      <c r="T11" s="52"/>
      <c r="U11" s="52"/>
      <c r="V11" s="52"/>
      <c r="W11" s="52"/>
      <c r="X11" s="53">
        <f>'[1]commiss varie'!T11</f>
        <v>0</v>
      </c>
      <c r="Y11" s="53">
        <f>'[1]REF-RESP'!N11</f>
        <v>0</v>
      </c>
      <c r="Z11" s="53"/>
      <c r="AA11" s="53">
        <f t="shared" si="0"/>
        <v>0</v>
      </c>
      <c r="AB11" s="49">
        <f t="shared" si="1"/>
        <v>0</v>
      </c>
      <c r="AC11" s="49"/>
      <c r="AD11" s="54">
        <f t="shared" si="2"/>
        <v>0</v>
      </c>
      <c r="AE11" s="49"/>
      <c r="AF11" s="49">
        <f t="shared" si="3"/>
        <v>0</v>
      </c>
    </row>
    <row r="12" spans="1:35" s="2" customFormat="1" ht="12.4" customHeight="1" x14ac:dyDescent="0.25">
      <c r="A12" s="43"/>
      <c r="B12" s="44"/>
      <c r="C12" s="44"/>
      <c r="D12" s="45"/>
      <c r="E12" s="46"/>
      <c r="F12" s="46"/>
      <c r="G12" s="46"/>
      <c r="H12" s="46"/>
      <c r="I12" s="47">
        <f t="shared" si="4"/>
        <v>0</v>
      </c>
      <c r="J12" s="48">
        <f>'[1]CORSI RECUPERO'!B11</f>
        <v>0</v>
      </c>
      <c r="K12" s="49">
        <f t="shared" si="5"/>
        <v>0</v>
      </c>
      <c r="L12" s="50"/>
      <c r="M12" s="46"/>
      <c r="N12" s="51">
        <f>[1]fless.materna!B12</f>
        <v>0</v>
      </c>
      <c r="O12" s="52"/>
      <c r="P12" s="52"/>
      <c r="Q12" s="52"/>
      <c r="R12" s="52"/>
      <c r="S12" s="52"/>
      <c r="T12" s="52"/>
      <c r="U12" s="52"/>
      <c r="V12" s="52"/>
      <c r="W12" s="52"/>
      <c r="X12" s="53">
        <f>'[1]commiss varie'!T12</f>
        <v>0</v>
      </c>
      <c r="Y12" s="53">
        <f>'[1]REF-RESP'!N12</f>
        <v>6</v>
      </c>
      <c r="Z12" s="53"/>
      <c r="AA12" s="53">
        <f t="shared" si="0"/>
        <v>6</v>
      </c>
      <c r="AB12" s="49">
        <f t="shared" si="1"/>
        <v>105</v>
      </c>
      <c r="AC12" s="49"/>
      <c r="AD12" s="54">
        <f t="shared" si="2"/>
        <v>105</v>
      </c>
      <c r="AE12" s="49"/>
      <c r="AF12" s="49">
        <f t="shared" si="3"/>
        <v>105</v>
      </c>
    </row>
    <row r="13" spans="1:35" s="2" customFormat="1" ht="12.4" customHeight="1" x14ac:dyDescent="0.25">
      <c r="A13" s="55"/>
      <c r="B13" s="44"/>
      <c r="C13" s="44"/>
      <c r="D13" s="45"/>
      <c r="E13" s="46"/>
      <c r="F13" s="46"/>
      <c r="G13" s="46"/>
      <c r="H13" s="46"/>
      <c r="I13" s="47">
        <f t="shared" si="4"/>
        <v>0</v>
      </c>
      <c r="J13" s="48">
        <f>'[1]CORSI RECUPERO'!B12</f>
        <v>0</v>
      </c>
      <c r="K13" s="49">
        <f t="shared" si="5"/>
        <v>0</v>
      </c>
      <c r="L13" s="50"/>
      <c r="M13" s="46"/>
      <c r="N13" s="51">
        <f>[1]fless.materna!B13</f>
        <v>0</v>
      </c>
      <c r="O13" s="52"/>
      <c r="P13" s="52"/>
      <c r="Q13" s="52"/>
      <c r="R13" s="52"/>
      <c r="S13" s="52"/>
      <c r="T13" s="52"/>
      <c r="U13" s="52"/>
      <c r="V13" s="52"/>
      <c r="W13" s="52"/>
      <c r="X13" s="53">
        <f>'[1]commiss varie'!T13</f>
        <v>0</v>
      </c>
      <c r="Y13" s="53">
        <f>'[1]REF-RESP'!N13</f>
        <v>20</v>
      </c>
      <c r="Z13" s="53"/>
      <c r="AA13" s="53">
        <f t="shared" si="0"/>
        <v>20</v>
      </c>
      <c r="AB13" s="49">
        <f t="shared" si="1"/>
        <v>350</v>
      </c>
      <c r="AC13" s="49"/>
      <c r="AD13" s="54">
        <f t="shared" si="2"/>
        <v>350</v>
      </c>
      <c r="AE13" s="49"/>
      <c r="AF13" s="49">
        <f t="shared" si="3"/>
        <v>350</v>
      </c>
      <c r="AI13" s="56"/>
    </row>
    <row r="14" spans="1:35" s="2" customFormat="1" ht="12.4" customHeight="1" x14ac:dyDescent="0.25">
      <c r="A14" s="43"/>
      <c r="B14" s="44"/>
      <c r="C14" s="44"/>
      <c r="D14" s="45"/>
      <c r="E14" s="46"/>
      <c r="F14" s="46"/>
      <c r="G14" s="46"/>
      <c r="H14" s="46"/>
      <c r="I14" s="47">
        <f t="shared" si="4"/>
        <v>0</v>
      </c>
      <c r="J14" s="48">
        <f>'[1]CORSI RECUPERO'!B13</f>
        <v>0</v>
      </c>
      <c r="K14" s="49">
        <f t="shared" si="5"/>
        <v>0</v>
      </c>
      <c r="L14" s="50"/>
      <c r="M14" s="46"/>
      <c r="N14" s="51">
        <f>[1]fless.materna!B14</f>
        <v>0</v>
      </c>
      <c r="O14" s="52"/>
      <c r="P14" s="52"/>
      <c r="Q14" s="52"/>
      <c r="R14" s="52"/>
      <c r="S14" s="52"/>
      <c r="T14" s="52"/>
      <c r="U14" s="52"/>
      <c r="V14" s="52"/>
      <c r="W14" s="52"/>
      <c r="X14" s="53">
        <f>'[1]commiss varie'!T14</f>
        <v>0</v>
      </c>
      <c r="Y14" s="53">
        <f>'[1]REF-RESP'!N14</f>
        <v>7.5</v>
      </c>
      <c r="Z14" s="53"/>
      <c r="AA14" s="53">
        <f t="shared" si="0"/>
        <v>7.5</v>
      </c>
      <c r="AB14" s="49">
        <f t="shared" si="1"/>
        <v>131.25</v>
      </c>
      <c r="AC14" s="49"/>
      <c r="AD14" s="54">
        <f t="shared" si="2"/>
        <v>131.25</v>
      </c>
      <c r="AE14" s="49"/>
      <c r="AF14" s="49">
        <f t="shared" si="3"/>
        <v>131.25</v>
      </c>
    </row>
    <row r="15" spans="1:35" s="2" customFormat="1" ht="12.2" customHeight="1" x14ac:dyDescent="0.25">
      <c r="A15" s="43"/>
      <c r="B15" s="44"/>
      <c r="C15" s="44"/>
      <c r="D15" s="45"/>
      <c r="E15" s="46"/>
      <c r="F15" s="46"/>
      <c r="G15" s="46"/>
      <c r="H15" s="46"/>
      <c r="I15" s="47">
        <f t="shared" si="4"/>
        <v>0</v>
      </c>
      <c r="J15" s="48">
        <f>'[1]CORSI RECUPERO'!B14</f>
        <v>0</v>
      </c>
      <c r="K15" s="49">
        <f t="shared" si="5"/>
        <v>0</v>
      </c>
      <c r="L15" s="50"/>
      <c r="M15" s="46"/>
      <c r="N15" s="51">
        <f>[1]fless.materna!B15</f>
        <v>0</v>
      </c>
      <c r="O15" s="52"/>
      <c r="P15" s="52"/>
      <c r="Q15" s="52"/>
      <c r="R15" s="52"/>
      <c r="S15" s="52"/>
      <c r="T15" s="52"/>
      <c r="U15" s="52"/>
      <c r="V15" s="52"/>
      <c r="W15" s="52"/>
      <c r="X15" s="53">
        <f>'[1]commiss varie'!T15</f>
        <v>0</v>
      </c>
      <c r="Y15" s="53">
        <f>'[1]REF-RESP'!N15</f>
        <v>16</v>
      </c>
      <c r="Z15" s="53"/>
      <c r="AA15" s="53">
        <f t="shared" si="0"/>
        <v>16</v>
      </c>
      <c r="AB15" s="49">
        <f t="shared" si="1"/>
        <v>280</v>
      </c>
      <c r="AC15" s="49"/>
      <c r="AD15" s="54">
        <f t="shared" si="2"/>
        <v>280</v>
      </c>
      <c r="AE15" s="49"/>
      <c r="AF15" s="49">
        <f t="shared" si="3"/>
        <v>280</v>
      </c>
      <c r="AI15" s="56"/>
    </row>
    <row r="16" spans="1:35" s="2" customFormat="1" ht="12.2" customHeight="1" x14ac:dyDescent="0.25">
      <c r="A16" s="43"/>
      <c r="B16" s="44"/>
      <c r="C16" s="44"/>
      <c r="D16" s="45"/>
      <c r="E16" s="46"/>
      <c r="F16" s="46"/>
      <c r="G16" s="46"/>
      <c r="H16" s="46"/>
      <c r="I16" s="47">
        <f t="shared" si="4"/>
        <v>0</v>
      </c>
      <c r="J16" s="48">
        <f>'[1]CORSI RECUPERO'!B15</f>
        <v>0</v>
      </c>
      <c r="K16" s="49">
        <f t="shared" si="5"/>
        <v>0</v>
      </c>
      <c r="L16" s="50"/>
      <c r="M16" s="46"/>
      <c r="N16" s="51">
        <f>[1]fless.materna!B16</f>
        <v>0</v>
      </c>
      <c r="O16" s="52"/>
      <c r="P16" s="52"/>
      <c r="Q16" s="52"/>
      <c r="R16" s="52"/>
      <c r="S16" s="52"/>
      <c r="T16" s="52"/>
      <c r="U16" s="52"/>
      <c r="V16" s="52"/>
      <c r="W16" s="52"/>
      <c r="X16" s="53">
        <f>'[1]commiss varie'!T16</f>
        <v>3</v>
      </c>
      <c r="Y16" s="53">
        <f>'[1]REF-RESP'!N16</f>
        <v>20</v>
      </c>
      <c r="Z16" s="53"/>
      <c r="AA16" s="53">
        <f t="shared" si="0"/>
        <v>23</v>
      </c>
      <c r="AB16" s="49">
        <f t="shared" si="1"/>
        <v>402.5</v>
      </c>
      <c r="AC16" s="49"/>
      <c r="AD16" s="54">
        <f t="shared" si="2"/>
        <v>402.5</v>
      </c>
      <c r="AE16" s="49"/>
      <c r="AF16" s="49">
        <f t="shared" si="3"/>
        <v>402.5</v>
      </c>
    </row>
    <row r="17" spans="1:41" s="2" customFormat="1" ht="12.2" customHeight="1" x14ac:dyDescent="0.25">
      <c r="A17" s="43"/>
      <c r="B17" s="44"/>
      <c r="C17" s="44"/>
      <c r="D17" s="45"/>
      <c r="E17" s="46"/>
      <c r="F17" s="46"/>
      <c r="G17" s="46"/>
      <c r="H17" s="46"/>
      <c r="I17" s="47">
        <f t="shared" si="4"/>
        <v>0</v>
      </c>
      <c r="J17" s="48">
        <f>'[1]CORSI RECUPERO'!B16</f>
        <v>0</v>
      </c>
      <c r="K17" s="49">
        <f t="shared" si="5"/>
        <v>0</v>
      </c>
      <c r="L17" s="50"/>
      <c r="M17" s="46"/>
      <c r="N17" s="51">
        <f>[1]fless.materna!B17</f>
        <v>0</v>
      </c>
      <c r="O17" s="52"/>
      <c r="P17" s="52"/>
      <c r="Q17" s="52"/>
      <c r="R17" s="52"/>
      <c r="S17" s="52"/>
      <c r="T17" s="52"/>
      <c r="U17" s="52"/>
      <c r="V17" s="52"/>
      <c r="W17" s="52"/>
      <c r="X17" s="53">
        <f>'[1]commiss varie'!T17</f>
        <v>3</v>
      </c>
      <c r="Y17" s="53">
        <f>'[1]REF-RESP'!N17</f>
        <v>0</v>
      </c>
      <c r="Z17" s="53"/>
      <c r="AA17" s="53">
        <f t="shared" si="0"/>
        <v>3</v>
      </c>
      <c r="AB17" s="49">
        <f t="shared" si="1"/>
        <v>52.5</v>
      </c>
      <c r="AC17" s="49"/>
      <c r="AD17" s="54">
        <f t="shared" si="2"/>
        <v>52.5</v>
      </c>
      <c r="AE17" s="49"/>
      <c r="AF17" s="49">
        <f t="shared" si="3"/>
        <v>52.5</v>
      </c>
    </row>
    <row r="18" spans="1:41" s="2" customFormat="1" ht="12.2" customHeight="1" x14ac:dyDescent="0.25">
      <c r="A18" s="43"/>
      <c r="B18" s="44"/>
      <c r="C18" s="44"/>
      <c r="D18" s="45"/>
      <c r="E18" s="46"/>
      <c r="F18" s="46"/>
      <c r="G18" s="46"/>
      <c r="H18" s="46"/>
      <c r="I18" s="47"/>
      <c r="J18" s="48">
        <f>'[1]CORSI RECUPERO'!B17</f>
        <v>0</v>
      </c>
      <c r="K18" s="49"/>
      <c r="L18" s="50"/>
      <c r="M18" s="46"/>
      <c r="N18" s="51">
        <f>[1]fless.materna!B18</f>
        <v>0</v>
      </c>
      <c r="O18" s="52"/>
      <c r="P18" s="52"/>
      <c r="Q18" s="52"/>
      <c r="R18" s="52"/>
      <c r="S18" s="52"/>
      <c r="T18" s="52"/>
      <c r="U18" s="52"/>
      <c r="V18" s="52"/>
      <c r="W18" s="52"/>
      <c r="X18" s="53">
        <f>'[1]commiss varie'!T18</f>
        <v>3</v>
      </c>
      <c r="Y18" s="53">
        <f>'[1]REF-RESP'!N18</f>
        <v>0</v>
      </c>
      <c r="Z18" s="53"/>
      <c r="AA18" s="53">
        <f t="shared" si="0"/>
        <v>3</v>
      </c>
      <c r="AB18" s="49">
        <f t="shared" si="1"/>
        <v>52.5</v>
      </c>
      <c r="AC18" s="49"/>
      <c r="AD18" s="54">
        <f t="shared" si="2"/>
        <v>52.5</v>
      </c>
      <c r="AE18" s="49"/>
      <c r="AF18" s="49">
        <f t="shared" si="3"/>
        <v>52.5</v>
      </c>
    </row>
    <row r="19" spans="1:41" s="2" customFormat="1" ht="12.2" customHeight="1" x14ac:dyDescent="0.25">
      <c r="A19" s="43"/>
      <c r="B19" s="44"/>
      <c r="C19" s="44"/>
      <c r="D19" s="45"/>
      <c r="E19" s="46"/>
      <c r="F19" s="46"/>
      <c r="G19" s="46"/>
      <c r="H19" s="46"/>
      <c r="I19" s="47">
        <f t="shared" si="4"/>
        <v>0</v>
      </c>
      <c r="J19" s="48">
        <f>'[1]CORSI RECUPERO'!B18</f>
        <v>0</v>
      </c>
      <c r="K19" s="49">
        <f t="shared" si="5"/>
        <v>0</v>
      </c>
      <c r="L19" s="50"/>
      <c r="M19" s="46"/>
      <c r="N19" s="51">
        <f>[1]fless.materna!B19</f>
        <v>0</v>
      </c>
      <c r="O19" s="52"/>
      <c r="P19" s="52"/>
      <c r="Q19" s="52"/>
      <c r="R19" s="52"/>
      <c r="S19" s="52"/>
      <c r="T19" s="52"/>
      <c r="U19" s="52"/>
      <c r="V19" s="52"/>
      <c r="W19" s="52"/>
      <c r="X19" s="53">
        <f>'[1]commiss varie'!T19</f>
        <v>0</v>
      </c>
      <c r="Y19" s="53">
        <f>'[1]REF-RESP'!N19</f>
        <v>0</v>
      </c>
      <c r="Z19" s="53"/>
      <c r="AA19" s="53">
        <f t="shared" si="0"/>
        <v>0</v>
      </c>
      <c r="AB19" s="49">
        <f t="shared" si="1"/>
        <v>0</v>
      </c>
      <c r="AC19" s="49"/>
      <c r="AD19" s="54">
        <f t="shared" si="2"/>
        <v>0</v>
      </c>
      <c r="AE19" s="49"/>
      <c r="AF19" s="49">
        <f t="shared" si="3"/>
        <v>0</v>
      </c>
    </row>
    <row r="20" spans="1:41" s="2" customFormat="1" ht="12.2" customHeight="1" x14ac:dyDescent="0.25">
      <c r="A20" s="43"/>
      <c r="B20" s="44"/>
      <c r="C20" s="44"/>
      <c r="D20" s="45"/>
      <c r="E20" s="46"/>
      <c r="F20" s="46"/>
      <c r="G20" s="46"/>
      <c r="H20" s="46"/>
      <c r="I20" s="47">
        <f t="shared" si="4"/>
        <v>0</v>
      </c>
      <c r="J20" s="48">
        <f>'[1]CORSI RECUPERO'!B19</f>
        <v>0</v>
      </c>
      <c r="K20" s="49">
        <f t="shared" si="5"/>
        <v>0</v>
      </c>
      <c r="L20" s="50"/>
      <c r="M20" s="46"/>
      <c r="N20" s="51">
        <f>[1]fless.materna!B20</f>
        <v>0</v>
      </c>
      <c r="O20" s="52"/>
      <c r="P20" s="52"/>
      <c r="Q20" s="52"/>
      <c r="R20" s="52"/>
      <c r="S20" s="52"/>
      <c r="T20" s="52"/>
      <c r="U20" s="52"/>
      <c r="V20" s="52"/>
      <c r="W20" s="52"/>
      <c r="X20" s="53">
        <f>'[1]commiss varie'!T20</f>
        <v>0</v>
      </c>
      <c r="Y20" s="53">
        <f>'[1]REF-RESP'!N20</f>
        <v>0</v>
      </c>
      <c r="Z20" s="53"/>
      <c r="AA20" s="53">
        <f t="shared" si="0"/>
        <v>0</v>
      </c>
      <c r="AB20" s="49">
        <f t="shared" si="1"/>
        <v>0</v>
      </c>
      <c r="AC20" s="49"/>
      <c r="AD20" s="54">
        <f t="shared" si="2"/>
        <v>0</v>
      </c>
      <c r="AE20" s="49"/>
      <c r="AF20" s="49">
        <f t="shared" si="3"/>
        <v>0</v>
      </c>
    </row>
    <row r="21" spans="1:41" s="2" customFormat="1" ht="12.2" customHeight="1" x14ac:dyDescent="0.25">
      <c r="A21" s="43"/>
      <c r="B21" s="44"/>
      <c r="C21" s="44"/>
      <c r="D21" s="45"/>
      <c r="E21" s="46"/>
      <c r="F21" s="46"/>
      <c r="G21" s="46"/>
      <c r="H21" s="46"/>
      <c r="I21" s="47">
        <f t="shared" si="4"/>
        <v>0</v>
      </c>
      <c r="J21" s="48">
        <f>'[1]CORSI RECUPERO'!B20</f>
        <v>0</v>
      </c>
      <c r="K21" s="49">
        <f t="shared" si="5"/>
        <v>0</v>
      </c>
      <c r="L21" s="50"/>
      <c r="M21" s="46"/>
      <c r="N21" s="51">
        <f>[1]fless.materna!B21</f>
        <v>0</v>
      </c>
      <c r="O21" s="52"/>
      <c r="P21" s="52"/>
      <c r="Q21" s="52"/>
      <c r="R21" s="52"/>
      <c r="S21" s="52"/>
      <c r="T21" s="52"/>
      <c r="U21" s="52"/>
      <c r="V21" s="52"/>
      <c r="W21" s="52"/>
      <c r="X21" s="53">
        <f>'[1]commiss varie'!T21</f>
        <v>0</v>
      </c>
      <c r="Y21" s="53">
        <f>'[1]REF-RESP'!N21</f>
        <v>15</v>
      </c>
      <c r="Z21" s="53"/>
      <c r="AA21" s="53">
        <f t="shared" si="0"/>
        <v>15</v>
      </c>
      <c r="AB21" s="49">
        <f t="shared" si="1"/>
        <v>262.5</v>
      </c>
      <c r="AC21" s="49">
        <v>882.25</v>
      </c>
      <c r="AD21" s="54">
        <f t="shared" si="2"/>
        <v>1144.75</v>
      </c>
      <c r="AE21" s="49"/>
      <c r="AF21" s="49">
        <f t="shared" si="3"/>
        <v>1144.75</v>
      </c>
    </row>
    <row r="22" spans="1:41" s="2" customFormat="1" ht="12.2" customHeight="1" x14ac:dyDescent="0.25">
      <c r="A22" s="43"/>
      <c r="B22" s="44"/>
      <c r="C22" s="44"/>
      <c r="D22" s="45"/>
      <c r="E22" s="46"/>
      <c r="F22" s="46"/>
      <c r="G22" s="46"/>
      <c r="H22" s="46"/>
      <c r="I22" s="47">
        <f t="shared" si="4"/>
        <v>0</v>
      </c>
      <c r="J22" s="48">
        <f>'[1]CORSI RECUPERO'!B21</f>
        <v>0</v>
      </c>
      <c r="K22" s="49">
        <f t="shared" si="5"/>
        <v>0</v>
      </c>
      <c r="L22" s="50"/>
      <c r="M22" s="46"/>
      <c r="N22" s="51">
        <f>[1]fless.materna!B22</f>
        <v>0</v>
      </c>
      <c r="O22" s="52"/>
      <c r="P22" s="52"/>
      <c r="Q22" s="52"/>
      <c r="R22" s="52"/>
      <c r="S22" s="52"/>
      <c r="T22" s="52"/>
      <c r="U22" s="52"/>
      <c r="V22" s="52"/>
      <c r="W22" s="52"/>
      <c r="X22" s="53">
        <f>'[1]commiss varie'!T22</f>
        <v>4</v>
      </c>
      <c r="Y22" s="53">
        <f>'[1]REF-RESP'!N22</f>
        <v>15</v>
      </c>
      <c r="Z22" s="53"/>
      <c r="AA22" s="53">
        <f t="shared" si="0"/>
        <v>19</v>
      </c>
      <c r="AB22" s="49">
        <f t="shared" si="1"/>
        <v>332.5</v>
      </c>
      <c r="AC22" s="49"/>
      <c r="AD22" s="54">
        <f t="shared" si="2"/>
        <v>332.5</v>
      </c>
      <c r="AE22" s="49"/>
      <c r="AF22" s="49">
        <f t="shared" si="3"/>
        <v>332.5</v>
      </c>
    </row>
    <row r="23" spans="1:41" s="2" customFormat="1" ht="12.2" customHeight="1" x14ac:dyDescent="0.25">
      <c r="A23" s="57"/>
      <c r="B23" s="44"/>
      <c r="C23" s="44"/>
      <c r="D23" s="45"/>
      <c r="E23" s="46"/>
      <c r="F23" s="46"/>
      <c r="G23" s="46"/>
      <c r="H23" s="46"/>
      <c r="I23" s="47">
        <f t="shared" si="4"/>
        <v>0</v>
      </c>
      <c r="J23" s="48">
        <f>'[1]CORSI RECUPERO'!B22</f>
        <v>0</v>
      </c>
      <c r="K23" s="49">
        <f t="shared" si="5"/>
        <v>0</v>
      </c>
      <c r="L23" s="50"/>
      <c r="M23" s="46"/>
      <c r="N23" s="51">
        <f>[1]fless.materna!B23</f>
        <v>0</v>
      </c>
      <c r="O23" s="52"/>
      <c r="P23" s="52"/>
      <c r="Q23" s="52"/>
      <c r="R23" s="52"/>
      <c r="S23" s="52"/>
      <c r="T23" s="52"/>
      <c r="U23" s="52"/>
      <c r="V23" s="52"/>
      <c r="W23" s="52"/>
      <c r="X23" s="53">
        <f>'[1]commiss varie'!T23</f>
        <v>0</v>
      </c>
      <c r="Y23" s="53">
        <f>'[1]REF-RESP'!N23</f>
        <v>0</v>
      </c>
      <c r="Z23" s="53"/>
      <c r="AA23" s="53">
        <f t="shared" si="0"/>
        <v>0</v>
      </c>
      <c r="AB23" s="49">
        <f t="shared" si="1"/>
        <v>0</v>
      </c>
      <c r="AC23" s="49"/>
      <c r="AD23" s="54">
        <f t="shared" si="2"/>
        <v>0</v>
      </c>
      <c r="AE23" s="49"/>
      <c r="AF23" s="49">
        <f t="shared" si="3"/>
        <v>0</v>
      </c>
    </row>
    <row r="24" spans="1:41" s="2" customFormat="1" ht="12.2" customHeight="1" x14ac:dyDescent="0.25">
      <c r="A24" s="43"/>
      <c r="B24" s="44"/>
      <c r="C24" s="44"/>
      <c r="D24" s="45"/>
      <c r="E24" s="46"/>
      <c r="F24" s="46"/>
      <c r="G24" s="46"/>
      <c r="H24" s="46"/>
      <c r="I24" s="47">
        <f t="shared" si="4"/>
        <v>0</v>
      </c>
      <c r="J24" s="48">
        <f>'[1]CORSI RECUPERO'!B23</f>
        <v>0</v>
      </c>
      <c r="K24" s="49">
        <f t="shared" si="5"/>
        <v>0</v>
      </c>
      <c r="L24" s="50"/>
      <c r="M24" s="46"/>
      <c r="N24" s="51">
        <f>[1]fless.materna!B24</f>
        <v>0</v>
      </c>
      <c r="O24" s="52"/>
      <c r="P24" s="52"/>
      <c r="Q24" s="52"/>
      <c r="R24" s="52"/>
      <c r="S24" s="52"/>
      <c r="T24" s="52"/>
      <c r="U24" s="52"/>
      <c r="V24" s="52"/>
      <c r="W24" s="52"/>
      <c r="X24" s="53">
        <f>'[1]commiss varie'!T24</f>
        <v>4</v>
      </c>
      <c r="Y24" s="53">
        <f>'[1]REF-RESP'!N24</f>
        <v>15</v>
      </c>
      <c r="Z24" s="53"/>
      <c r="AA24" s="53">
        <f t="shared" si="0"/>
        <v>19</v>
      </c>
      <c r="AB24" s="49">
        <f t="shared" si="1"/>
        <v>332.5</v>
      </c>
      <c r="AC24" s="49"/>
      <c r="AD24" s="54">
        <f t="shared" si="2"/>
        <v>332.5</v>
      </c>
      <c r="AE24" s="49"/>
      <c r="AF24" s="49">
        <f t="shared" si="3"/>
        <v>332.5</v>
      </c>
    </row>
    <row r="25" spans="1:41" s="2" customFormat="1" ht="12.2" customHeight="1" x14ac:dyDescent="0.25">
      <c r="A25" s="43"/>
      <c r="B25" s="44"/>
      <c r="C25" s="44"/>
      <c r="D25" s="45"/>
      <c r="E25" s="46"/>
      <c r="F25" s="46"/>
      <c r="G25" s="46"/>
      <c r="H25" s="46"/>
      <c r="I25" s="47">
        <f t="shared" si="4"/>
        <v>0</v>
      </c>
      <c r="J25" s="48">
        <f>'[1]CORSI RECUPERO'!B24</f>
        <v>0</v>
      </c>
      <c r="K25" s="49">
        <f t="shared" si="5"/>
        <v>0</v>
      </c>
      <c r="L25" s="50"/>
      <c r="M25" s="46"/>
      <c r="N25" s="51">
        <f>[1]fless.materna!B25</f>
        <v>0</v>
      </c>
      <c r="O25" s="52"/>
      <c r="P25" s="52"/>
      <c r="Q25" s="52"/>
      <c r="R25" s="52"/>
      <c r="S25" s="52"/>
      <c r="T25" s="52"/>
      <c r="U25" s="52"/>
      <c r="V25" s="52"/>
      <c r="W25" s="52"/>
      <c r="X25" s="53">
        <f>'[1]commiss varie'!T25</f>
        <v>0</v>
      </c>
      <c r="Y25" s="53">
        <f>'[1]REF-RESP'!N25</f>
        <v>0</v>
      </c>
      <c r="Z25" s="53"/>
      <c r="AA25" s="53">
        <f t="shared" si="0"/>
        <v>0</v>
      </c>
      <c r="AB25" s="49">
        <f t="shared" si="1"/>
        <v>0</v>
      </c>
      <c r="AC25" s="49"/>
      <c r="AD25" s="54">
        <f t="shared" si="2"/>
        <v>0</v>
      </c>
      <c r="AE25" s="49"/>
      <c r="AF25" s="49">
        <f t="shared" si="3"/>
        <v>0</v>
      </c>
    </row>
    <row r="26" spans="1:41" s="2" customFormat="1" ht="12.2" customHeight="1" x14ac:dyDescent="0.25">
      <c r="A26" s="57"/>
      <c r="B26" s="44"/>
      <c r="C26" s="44"/>
      <c r="D26" s="45"/>
      <c r="E26" s="46"/>
      <c r="F26" s="46"/>
      <c r="G26" s="46"/>
      <c r="H26" s="46"/>
      <c r="I26" s="47">
        <f t="shared" si="4"/>
        <v>0</v>
      </c>
      <c r="J26" s="48">
        <f>'[1]CORSI RECUPERO'!B25</f>
        <v>0</v>
      </c>
      <c r="K26" s="49">
        <f t="shared" si="5"/>
        <v>0</v>
      </c>
      <c r="L26" s="50"/>
      <c r="M26" s="46"/>
      <c r="N26" s="51">
        <f>[1]fless.materna!B26</f>
        <v>0</v>
      </c>
      <c r="O26" s="52"/>
      <c r="P26" s="52"/>
      <c r="Q26" s="52"/>
      <c r="R26" s="52"/>
      <c r="S26" s="52"/>
      <c r="T26" s="52"/>
      <c r="U26" s="52"/>
      <c r="V26" s="52"/>
      <c r="W26" s="52"/>
      <c r="X26" s="53">
        <f>'[1]commiss varie'!T26</f>
        <v>0</v>
      </c>
      <c r="Y26" s="53">
        <f>'[1]REF-RESP'!N26</f>
        <v>20</v>
      </c>
      <c r="Z26" s="53"/>
      <c r="AA26" s="53">
        <f t="shared" si="0"/>
        <v>20</v>
      </c>
      <c r="AB26" s="49">
        <f t="shared" si="1"/>
        <v>350</v>
      </c>
      <c r="AC26" s="49"/>
      <c r="AD26" s="54">
        <f t="shared" si="2"/>
        <v>350</v>
      </c>
      <c r="AE26" s="49"/>
      <c r="AF26" s="49">
        <f t="shared" si="3"/>
        <v>350</v>
      </c>
    </row>
    <row r="27" spans="1:41" s="2" customFormat="1" ht="12.2" customHeight="1" x14ac:dyDescent="0.25">
      <c r="A27" s="57"/>
      <c r="B27" s="44"/>
      <c r="C27" s="44"/>
      <c r="D27" s="45"/>
      <c r="E27" s="46"/>
      <c r="F27" s="46"/>
      <c r="G27" s="46"/>
      <c r="H27" s="46"/>
      <c r="I27" s="47"/>
      <c r="J27" s="48">
        <f>'[1]CORSI RECUPERO'!B26</f>
        <v>0</v>
      </c>
      <c r="K27" s="49"/>
      <c r="L27" s="50"/>
      <c r="M27" s="46"/>
      <c r="N27" s="51">
        <f>[1]fless.materna!B27</f>
        <v>0</v>
      </c>
      <c r="O27" s="52"/>
      <c r="P27" s="52"/>
      <c r="Q27" s="52"/>
      <c r="R27" s="52"/>
      <c r="S27" s="52"/>
      <c r="T27" s="52"/>
      <c r="U27" s="52"/>
      <c r="V27" s="52"/>
      <c r="W27" s="52"/>
      <c r="X27" s="53">
        <f>'[1]commiss varie'!T27</f>
        <v>0</v>
      </c>
      <c r="Y27" s="53">
        <f>'[1]REF-RESP'!N27</f>
        <v>15</v>
      </c>
      <c r="Z27" s="53"/>
      <c r="AA27" s="53">
        <f t="shared" si="0"/>
        <v>15</v>
      </c>
      <c r="AB27" s="49">
        <f t="shared" si="1"/>
        <v>262.5</v>
      </c>
      <c r="AC27" s="49"/>
      <c r="AD27" s="54">
        <f t="shared" si="2"/>
        <v>262.5</v>
      </c>
      <c r="AE27" s="49"/>
      <c r="AF27" s="49">
        <f t="shared" si="3"/>
        <v>262.5</v>
      </c>
    </row>
    <row r="28" spans="1:41" s="2" customFormat="1" ht="12.2" customHeight="1" x14ac:dyDescent="0.25">
      <c r="A28" s="43"/>
      <c r="B28" s="44"/>
      <c r="C28" s="44"/>
      <c r="D28" s="45"/>
      <c r="E28" s="46"/>
      <c r="F28" s="46"/>
      <c r="G28" s="46"/>
      <c r="H28" s="46"/>
      <c r="I28" s="47">
        <f t="shared" si="4"/>
        <v>0</v>
      </c>
      <c r="J28" s="48">
        <f>'[1]CORSI RECUPERO'!B27</f>
        <v>0</v>
      </c>
      <c r="K28" s="49">
        <f t="shared" si="5"/>
        <v>0</v>
      </c>
      <c r="L28" s="50"/>
      <c r="M28" s="46"/>
      <c r="N28" s="51">
        <f>[1]fless.materna!B28</f>
        <v>0</v>
      </c>
      <c r="O28" s="52"/>
      <c r="P28" s="52"/>
      <c r="Q28" s="52"/>
      <c r="R28" s="52"/>
      <c r="S28" s="52"/>
      <c r="T28" s="52"/>
      <c r="U28" s="52"/>
      <c r="V28" s="52"/>
      <c r="W28" s="52"/>
      <c r="X28" s="53">
        <f>'[1]commiss varie'!T28</f>
        <v>0</v>
      </c>
      <c r="Y28" s="53">
        <f>'[1]REF-RESP'!N28</f>
        <v>0</v>
      </c>
      <c r="Z28" s="53"/>
      <c r="AA28" s="53">
        <f t="shared" si="0"/>
        <v>0</v>
      </c>
      <c r="AB28" s="49">
        <f t="shared" si="1"/>
        <v>0</v>
      </c>
      <c r="AC28" s="49"/>
      <c r="AD28" s="54">
        <f t="shared" si="2"/>
        <v>0</v>
      </c>
      <c r="AE28" s="49"/>
      <c r="AF28" s="49">
        <f t="shared" si="3"/>
        <v>0</v>
      </c>
      <c r="AO28" s="2">
        <f>2100</f>
        <v>2100</v>
      </c>
    </row>
    <row r="29" spans="1:41" s="2" customFormat="1" ht="12.2" customHeight="1" x14ac:dyDescent="0.25">
      <c r="A29" s="43"/>
      <c r="B29" s="44"/>
      <c r="C29" s="44"/>
      <c r="D29" s="45"/>
      <c r="E29" s="46"/>
      <c r="F29" s="46"/>
      <c r="G29" s="46"/>
      <c r="H29" s="46"/>
      <c r="I29" s="47">
        <f t="shared" si="4"/>
        <v>0</v>
      </c>
      <c r="J29" s="48">
        <f>'[1]CORSI RECUPERO'!B28</f>
        <v>0</v>
      </c>
      <c r="K29" s="49">
        <f t="shared" si="5"/>
        <v>0</v>
      </c>
      <c r="L29" s="50"/>
      <c r="M29" s="46"/>
      <c r="N29" s="51">
        <f>[1]fless.materna!B29</f>
        <v>0</v>
      </c>
      <c r="O29" s="52"/>
      <c r="P29" s="52"/>
      <c r="Q29" s="52"/>
      <c r="R29" s="52"/>
      <c r="S29" s="52"/>
      <c r="T29" s="52"/>
      <c r="U29" s="52"/>
      <c r="V29" s="52"/>
      <c r="W29" s="52"/>
      <c r="X29" s="53">
        <f>'[1]commiss varie'!T29</f>
        <v>0</v>
      </c>
      <c r="Y29" s="53">
        <f>'[1]REF-RESP'!N29</f>
        <v>22</v>
      </c>
      <c r="Z29" s="53"/>
      <c r="AA29" s="53">
        <f t="shared" si="0"/>
        <v>22</v>
      </c>
      <c r="AB29" s="49">
        <f t="shared" si="1"/>
        <v>385</v>
      </c>
      <c r="AC29" s="49"/>
      <c r="AD29" s="54">
        <f t="shared" si="2"/>
        <v>385</v>
      </c>
      <c r="AE29" s="49"/>
      <c r="AF29" s="49">
        <f t="shared" si="3"/>
        <v>385</v>
      </c>
    </row>
    <row r="30" spans="1:41" s="2" customFormat="1" ht="12.2" customHeight="1" x14ac:dyDescent="0.25">
      <c r="A30" s="43"/>
      <c r="B30" s="44"/>
      <c r="C30" s="44"/>
      <c r="D30" s="45"/>
      <c r="E30" s="46"/>
      <c r="F30" s="46"/>
      <c r="G30" s="46"/>
      <c r="H30" s="46"/>
      <c r="I30" s="47">
        <f>ROUND(((B30*27.09)+(C30*18.65)),2)</f>
        <v>0</v>
      </c>
      <c r="J30" s="48">
        <f>'[1]CORSI RECUPERO'!B29</f>
        <v>0</v>
      </c>
      <c r="K30" s="49">
        <f>ROUND((J30*35),2)</f>
        <v>0</v>
      </c>
      <c r="L30" s="50"/>
      <c r="M30" s="46"/>
      <c r="N30" s="51">
        <f>[1]fless.materna!B30</f>
        <v>0</v>
      </c>
      <c r="O30" s="52"/>
      <c r="P30" s="52"/>
      <c r="Q30" s="52"/>
      <c r="R30" s="52"/>
      <c r="S30" s="52"/>
      <c r="T30" s="52"/>
      <c r="U30" s="52"/>
      <c r="V30" s="52"/>
      <c r="W30" s="52"/>
      <c r="X30" s="53">
        <f>'[1]commiss varie'!T30</f>
        <v>3.75</v>
      </c>
      <c r="Y30" s="53">
        <f>'[1]REF-RESP'!N30</f>
        <v>0</v>
      </c>
      <c r="Z30" s="53"/>
      <c r="AA30" s="53">
        <f t="shared" si="0"/>
        <v>3.75</v>
      </c>
      <c r="AB30" s="49">
        <f t="shared" si="1"/>
        <v>65.63</v>
      </c>
      <c r="AC30" s="49"/>
      <c r="AD30" s="54">
        <f t="shared" si="2"/>
        <v>65.63</v>
      </c>
      <c r="AE30" s="49"/>
      <c r="AF30" s="49">
        <f t="shared" si="3"/>
        <v>65.63</v>
      </c>
    </row>
    <row r="31" spans="1:41" s="2" customFormat="1" ht="12.2" customHeight="1" x14ac:dyDescent="0.25">
      <c r="A31" s="43"/>
      <c r="B31" s="44"/>
      <c r="C31" s="44"/>
      <c r="D31" s="45"/>
      <c r="E31" s="46"/>
      <c r="F31" s="46"/>
      <c r="G31" s="46"/>
      <c r="H31" s="46"/>
      <c r="I31" s="47">
        <f t="shared" si="4"/>
        <v>0</v>
      </c>
      <c r="J31" s="48">
        <f>'[1]CORSI RECUPERO'!B30</f>
        <v>0</v>
      </c>
      <c r="K31" s="49">
        <f t="shared" si="5"/>
        <v>0</v>
      </c>
      <c r="L31" s="50"/>
      <c r="M31" s="46"/>
      <c r="N31" s="51">
        <f>[1]fless.materna!B31</f>
        <v>0</v>
      </c>
      <c r="O31" s="52"/>
      <c r="P31" s="52"/>
      <c r="Q31" s="52"/>
      <c r="R31" s="52"/>
      <c r="S31" s="52"/>
      <c r="T31" s="52"/>
      <c r="U31" s="52"/>
      <c r="V31" s="52"/>
      <c r="W31" s="52"/>
      <c r="X31" s="53">
        <f>'[1]commiss varie'!T31</f>
        <v>5.5</v>
      </c>
      <c r="Y31" s="53">
        <f>'[1]REF-RESP'!N31</f>
        <v>66.5</v>
      </c>
      <c r="Z31" s="53"/>
      <c r="AA31" s="53">
        <f t="shared" si="0"/>
        <v>72</v>
      </c>
      <c r="AB31" s="49">
        <f t="shared" si="1"/>
        <v>1260</v>
      </c>
      <c r="AC31" s="49"/>
      <c r="AD31" s="54">
        <f t="shared" si="2"/>
        <v>1260</v>
      </c>
      <c r="AE31" s="49"/>
      <c r="AF31" s="49">
        <f t="shared" si="3"/>
        <v>1260</v>
      </c>
    </row>
    <row r="32" spans="1:41" s="2" customFormat="1" ht="12.2" customHeight="1" x14ac:dyDescent="0.25">
      <c r="A32" s="43"/>
      <c r="B32" s="44"/>
      <c r="C32" s="44"/>
      <c r="D32" s="45"/>
      <c r="E32" s="46"/>
      <c r="F32" s="46"/>
      <c r="G32" s="46"/>
      <c r="H32" s="46"/>
      <c r="I32" s="47">
        <f t="shared" si="4"/>
        <v>0</v>
      </c>
      <c r="J32" s="48">
        <f>'[1]CORSI RECUPERO'!B31</f>
        <v>0</v>
      </c>
      <c r="K32" s="49">
        <f t="shared" si="5"/>
        <v>0</v>
      </c>
      <c r="L32" s="50"/>
      <c r="M32" s="46"/>
      <c r="N32" s="51">
        <f>[1]fless.materna!B32</f>
        <v>0</v>
      </c>
      <c r="O32" s="52"/>
      <c r="P32" s="52"/>
      <c r="Q32" s="52"/>
      <c r="R32" s="52"/>
      <c r="S32" s="52"/>
      <c r="T32" s="52"/>
      <c r="U32" s="52"/>
      <c r="V32" s="52"/>
      <c r="W32" s="52"/>
      <c r="X32" s="53">
        <f>'[1]commiss varie'!T32</f>
        <v>0</v>
      </c>
      <c r="Y32" s="53">
        <f>'[1]REF-RESP'!N32</f>
        <v>15</v>
      </c>
      <c r="Z32" s="53"/>
      <c r="AA32" s="53">
        <f t="shared" si="0"/>
        <v>15</v>
      </c>
      <c r="AB32" s="49">
        <f t="shared" si="1"/>
        <v>262.5</v>
      </c>
      <c r="AC32" s="49"/>
      <c r="AD32" s="54">
        <f t="shared" si="2"/>
        <v>262.5</v>
      </c>
      <c r="AE32" s="49"/>
      <c r="AF32" s="49">
        <f t="shared" si="3"/>
        <v>262.5</v>
      </c>
    </row>
    <row r="33" spans="1:32" s="2" customFormat="1" ht="12.2" customHeight="1" x14ac:dyDescent="0.25">
      <c r="A33" s="43"/>
      <c r="B33" s="44"/>
      <c r="C33" s="44"/>
      <c r="D33" s="45"/>
      <c r="E33" s="46"/>
      <c r="F33" s="46"/>
      <c r="G33" s="46"/>
      <c r="H33" s="46"/>
      <c r="I33" s="47">
        <f t="shared" si="4"/>
        <v>0</v>
      </c>
      <c r="J33" s="48">
        <f>'[1]CORSI RECUPERO'!B32</f>
        <v>0</v>
      </c>
      <c r="K33" s="49">
        <f t="shared" si="5"/>
        <v>0</v>
      </c>
      <c r="L33" s="50"/>
      <c r="M33" s="46"/>
      <c r="N33" s="51">
        <f>[1]fless.materna!B33</f>
        <v>0</v>
      </c>
      <c r="O33" s="52"/>
      <c r="P33" s="52"/>
      <c r="Q33" s="52"/>
      <c r="R33" s="52"/>
      <c r="S33" s="52"/>
      <c r="T33" s="52"/>
      <c r="U33" s="52"/>
      <c r="V33" s="52"/>
      <c r="W33" s="52"/>
      <c r="X33" s="53">
        <f>'[1]commiss varie'!T33</f>
        <v>4</v>
      </c>
      <c r="Y33" s="53">
        <f>'[1]REF-RESP'!N33</f>
        <v>98.5</v>
      </c>
      <c r="Z33" s="53"/>
      <c r="AA33" s="53">
        <f t="shared" si="0"/>
        <v>102.5</v>
      </c>
      <c r="AB33" s="49">
        <f t="shared" si="1"/>
        <v>1793.75</v>
      </c>
      <c r="AC33" s="49"/>
      <c r="AD33" s="54">
        <f t="shared" si="2"/>
        <v>1793.75</v>
      </c>
      <c r="AE33" s="49"/>
      <c r="AF33" s="49">
        <f t="shared" si="3"/>
        <v>1793.75</v>
      </c>
    </row>
    <row r="34" spans="1:32" s="2" customFormat="1" ht="12.2" customHeight="1" x14ac:dyDescent="0.25">
      <c r="A34" s="57"/>
      <c r="B34" s="44"/>
      <c r="C34" s="44"/>
      <c r="D34" s="45"/>
      <c r="E34" s="46"/>
      <c r="F34" s="46"/>
      <c r="G34" s="46"/>
      <c r="H34" s="46"/>
      <c r="I34" s="47">
        <f t="shared" si="4"/>
        <v>0</v>
      </c>
      <c r="J34" s="48">
        <f>'[1]CORSI RECUPERO'!B33</f>
        <v>0</v>
      </c>
      <c r="K34" s="49">
        <f t="shared" si="5"/>
        <v>0</v>
      </c>
      <c r="L34" s="50"/>
      <c r="M34" s="46"/>
      <c r="N34" s="51">
        <f>[1]fless.materna!B34</f>
        <v>0</v>
      </c>
      <c r="O34" s="52"/>
      <c r="P34" s="52"/>
      <c r="Q34" s="52"/>
      <c r="R34" s="52"/>
      <c r="S34" s="52"/>
      <c r="T34" s="52"/>
      <c r="U34" s="52"/>
      <c r="V34" s="52"/>
      <c r="W34" s="52"/>
      <c r="X34" s="53">
        <f>'[1]commiss varie'!T34</f>
        <v>3.75</v>
      </c>
      <c r="Y34" s="53">
        <f>'[1]REF-RESP'!N34</f>
        <v>0</v>
      </c>
      <c r="Z34" s="53"/>
      <c r="AA34" s="53">
        <f t="shared" si="0"/>
        <v>3.75</v>
      </c>
      <c r="AB34" s="49">
        <f t="shared" si="1"/>
        <v>65.63</v>
      </c>
      <c r="AC34" s="49"/>
      <c r="AD34" s="54">
        <f t="shared" si="2"/>
        <v>65.63</v>
      </c>
      <c r="AE34" s="49"/>
      <c r="AF34" s="49">
        <f t="shared" si="3"/>
        <v>65.63</v>
      </c>
    </row>
    <row r="35" spans="1:32" s="2" customFormat="1" ht="12.2" customHeight="1" x14ac:dyDescent="0.25">
      <c r="A35" s="57"/>
      <c r="B35" s="44"/>
      <c r="C35" s="44"/>
      <c r="D35" s="45"/>
      <c r="E35" s="46"/>
      <c r="F35" s="46"/>
      <c r="G35" s="46"/>
      <c r="H35" s="46"/>
      <c r="I35" s="47">
        <f t="shared" si="4"/>
        <v>0</v>
      </c>
      <c r="J35" s="48">
        <f>'[1]CORSI RECUPERO'!B34</f>
        <v>0</v>
      </c>
      <c r="K35" s="49">
        <f t="shared" si="5"/>
        <v>0</v>
      </c>
      <c r="L35" s="50"/>
      <c r="M35" s="46"/>
      <c r="N35" s="51">
        <f>[1]fless.materna!B35</f>
        <v>0</v>
      </c>
      <c r="O35" s="52"/>
      <c r="P35" s="52"/>
      <c r="Q35" s="52"/>
      <c r="R35" s="52"/>
      <c r="S35" s="52"/>
      <c r="T35" s="52"/>
      <c r="U35" s="52"/>
      <c r="V35" s="52"/>
      <c r="W35" s="52"/>
      <c r="X35" s="53">
        <f>'[1]commiss varie'!T35</f>
        <v>0</v>
      </c>
      <c r="Y35" s="53">
        <f>'[1]REF-RESP'!N35</f>
        <v>15</v>
      </c>
      <c r="Z35" s="53"/>
      <c r="AA35" s="53">
        <f t="shared" si="0"/>
        <v>15</v>
      </c>
      <c r="AB35" s="49">
        <f t="shared" si="1"/>
        <v>262.5</v>
      </c>
      <c r="AC35" s="49"/>
      <c r="AD35" s="54">
        <f t="shared" si="2"/>
        <v>262.5</v>
      </c>
      <c r="AE35" s="49"/>
      <c r="AF35" s="49">
        <f t="shared" si="3"/>
        <v>262.5</v>
      </c>
    </row>
    <row r="36" spans="1:32" s="2" customFormat="1" ht="12.2" customHeight="1" x14ac:dyDescent="0.25">
      <c r="A36" s="43"/>
      <c r="B36" s="44"/>
      <c r="C36" s="44"/>
      <c r="D36" s="45"/>
      <c r="E36" s="46"/>
      <c r="F36" s="46"/>
      <c r="G36" s="46"/>
      <c r="H36" s="46"/>
      <c r="I36" s="47">
        <f t="shared" si="4"/>
        <v>0</v>
      </c>
      <c r="J36" s="48">
        <f>'[1]CORSI RECUPERO'!B35</f>
        <v>0</v>
      </c>
      <c r="K36" s="49">
        <f t="shared" si="5"/>
        <v>0</v>
      </c>
      <c r="L36" s="50"/>
      <c r="M36" s="46"/>
      <c r="N36" s="51">
        <f>[1]fless.materna!B36</f>
        <v>0</v>
      </c>
      <c r="O36" s="52"/>
      <c r="P36" s="52"/>
      <c r="Q36" s="52"/>
      <c r="R36" s="52"/>
      <c r="S36" s="52"/>
      <c r="T36" s="52"/>
      <c r="U36" s="52"/>
      <c r="V36" s="52"/>
      <c r="W36" s="52"/>
      <c r="X36" s="53">
        <f>'[1]commiss varie'!T36</f>
        <v>0</v>
      </c>
      <c r="Y36" s="53">
        <f>'[1]REF-RESP'!N36</f>
        <v>0</v>
      </c>
      <c r="Z36" s="53"/>
      <c r="AA36" s="53">
        <f t="shared" si="0"/>
        <v>0</v>
      </c>
      <c r="AB36" s="49">
        <f t="shared" si="1"/>
        <v>0</v>
      </c>
      <c r="AC36" s="49"/>
      <c r="AD36" s="54">
        <f t="shared" si="2"/>
        <v>0</v>
      </c>
      <c r="AE36" s="49"/>
      <c r="AF36" s="49">
        <f t="shared" si="3"/>
        <v>0</v>
      </c>
    </row>
    <row r="37" spans="1:32" s="2" customFormat="1" ht="12.2" customHeight="1" x14ac:dyDescent="0.25">
      <c r="A37" s="43"/>
      <c r="B37" s="44"/>
      <c r="C37" s="44"/>
      <c r="D37" s="45"/>
      <c r="E37" s="46"/>
      <c r="F37" s="46"/>
      <c r="G37" s="46"/>
      <c r="H37" s="46"/>
      <c r="I37" s="47">
        <f t="shared" si="4"/>
        <v>0</v>
      </c>
      <c r="J37" s="48">
        <f>'[1]CORSI RECUPERO'!B36</f>
        <v>0</v>
      </c>
      <c r="K37" s="49">
        <f t="shared" si="5"/>
        <v>0</v>
      </c>
      <c r="L37" s="50"/>
      <c r="M37" s="46"/>
      <c r="N37" s="51">
        <f>[1]fless.materna!B37</f>
        <v>0</v>
      </c>
      <c r="O37" s="52"/>
      <c r="P37" s="52"/>
      <c r="Q37" s="52"/>
      <c r="R37" s="52"/>
      <c r="S37" s="52"/>
      <c r="T37" s="52"/>
      <c r="U37" s="52"/>
      <c r="V37" s="52"/>
      <c r="W37" s="52"/>
      <c r="X37" s="53">
        <f>'[1]commiss varie'!T37</f>
        <v>0</v>
      </c>
      <c r="Y37" s="53">
        <f>'[1]REF-RESP'!N37</f>
        <v>15</v>
      </c>
      <c r="Z37" s="53"/>
      <c r="AA37" s="53">
        <f t="shared" si="0"/>
        <v>15</v>
      </c>
      <c r="AB37" s="49">
        <f t="shared" si="1"/>
        <v>262.5</v>
      </c>
      <c r="AC37" s="49"/>
      <c r="AD37" s="54">
        <f t="shared" si="2"/>
        <v>262.5</v>
      </c>
      <c r="AE37" s="49"/>
      <c r="AF37" s="49">
        <f t="shared" si="3"/>
        <v>262.5</v>
      </c>
    </row>
    <row r="38" spans="1:32" s="2" customFormat="1" ht="12.2" customHeight="1" x14ac:dyDescent="0.25">
      <c r="A38" s="57"/>
      <c r="B38" s="44"/>
      <c r="C38" s="44"/>
      <c r="D38" s="45"/>
      <c r="E38" s="46"/>
      <c r="F38" s="46"/>
      <c r="G38" s="46"/>
      <c r="H38" s="46"/>
      <c r="I38" s="47">
        <f t="shared" si="4"/>
        <v>0</v>
      </c>
      <c r="J38" s="48">
        <f>'[1]CORSI RECUPERO'!B37</f>
        <v>0</v>
      </c>
      <c r="K38" s="49">
        <f t="shared" si="5"/>
        <v>0</v>
      </c>
      <c r="L38" s="50"/>
      <c r="M38" s="46"/>
      <c r="N38" s="51">
        <f>[1]fless.materna!B38</f>
        <v>0</v>
      </c>
      <c r="O38" s="52"/>
      <c r="P38" s="52"/>
      <c r="Q38" s="52"/>
      <c r="R38" s="52"/>
      <c r="S38" s="52"/>
      <c r="T38" s="52"/>
      <c r="U38" s="52"/>
      <c r="V38" s="52"/>
      <c r="W38" s="52"/>
      <c r="X38" s="53">
        <f>'[1]commiss varie'!T38</f>
        <v>3</v>
      </c>
      <c r="Y38" s="53">
        <f>'[1]REF-RESP'!N38</f>
        <v>0</v>
      </c>
      <c r="Z38" s="53"/>
      <c r="AA38" s="53">
        <f t="shared" si="0"/>
        <v>3</v>
      </c>
      <c r="AB38" s="49">
        <f t="shared" si="1"/>
        <v>52.5</v>
      </c>
      <c r="AC38" s="49"/>
      <c r="AD38" s="54">
        <f t="shared" si="2"/>
        <v>52.5</v>
      </c>
      <c r="AE38" s="49"/>
      <c r="AF38" s="49">
        <f t="shared" si="3"/>
        <v>52.5</v>
      </c>
    </row>
    <row r="39" spans="1:32" s="2" customFormat="1" ht="12.2" customHeight="1" x14ac:dyDescent="0.25">
      <c r="A39" s="58"/>
      <c r="B39" s="44"/>
      <c r="C39" s="44"/>
      <c r="D39" s="45"/>
      <c r="E39" s="46"/>
      <c r="F39" s="46"/>
      <c r="G39" s="46"/>
      <c r="H39" s="46"/>
      <c r="I39" s="47">
        <f t="shared" si="4"/>
        <v>0</v>
      </c>
      <c r="J39" s="48">
        <f>'[1]CORSI RECUPERO'!B38</f>
        <v>0</v>
      </c>
      <c r="K39" s="49">
        <f t="shared" si="5"/>
        <v>0</v>
      </c>
      <c r="L39" s="50"/>
      <c r="M39" s="46"/>
      <c r="N39" s="51">
        <f>[1]fless.materna!B39</f>
        <v>0</v>
      </c>
      <c r="O39" s="52"/>
      <c r="P39" s="52"/>
      <c r="Q39" s="52"/>
      <c r="R39" s="52"/>
      <c r="S39" s="52"/>
      <c r="T39" s="52"/>
      <c r="U39" s="52"/>
      <c r="V39" s="52"/>
      <c r="W39" s="52"/>
      <c r="X39" s="53">
        <f>'[1]commiss varie'!T39</f>
        <v>46.5</v>
      </c>
      <c r="Y39" s="53">
        <f>'[1]REF-RESP'!N39</f>
        <v>78.5</v>
      </c>
      <c r="Z39" s="53"/>
      <c r="AA39" s="53">
        <f t="shared" si="0"/>
        <v>125</v>
      </c>
      <c r="AB39" s="49">
        <f t="shared" si="1"/>
        <v>2187.5</v>
      </c>
      <c r="AC39" s="49"/>
      <c r="AD39" s="54">
        <f t="shared" si="2"/>
        <v>2187.5</v>
      </c>
      <c r="AE39" s="49"/>
      <c r="AF39" s="49">
        <f t="shared" si="3"/>
        <v>2187.5</v>
      </c>
    </row>
    <row r="40" spans="1:32" s="2" customFormat="1" ht="12.2" customHeight="1" x14ac:dyDescent="0.25">
      <c r="A40" s="43"/>
      <c r="B40" s="44"/>
      <c r="C40" s="44"/>
      <c r="D40" s="45"/>
      <c r="E40" s="46"/>
      <c r="F40" s="46"/>
      <c r="G40" s="46"/>
      <c r="H40" s="46"/>
      <c r="I40" s="47">
        <f t="shared" si="4"/>
        <v>0</v>
      </c>
      <c r="J40" s="48">
        <f>'[1]CORSI RECUPERO'!B39</f>
        <v>0</v>
      </c>
      <c r="K40" s="49">
        <f t="shared" si="5"/>
        <v>0</v>
      </c>
      <c r="L40" s="50"/>
      <c r="M40" s="46"/>
      <c r="N40" s="51">
        <f>[1]fless.materna!B40</f>
        <v>0</v>
      </c>
      <c r="O40" s="52"/>
      <c r="P40" s="52"/>
      <c r="Q40" s="52"/>
      <c r="R40" s="52"/>
      <c r="S40" s="52"/>
      <c r="T40" s="52"/>
      <c r="U40" s="52"/>
      <c r="V40" s="52"/>
      <c r="W40" s="52"/>
      <c r="X40" s="53">
        <f>'[1]commiss varie'!T40</f>
        <v>0</v>
      </c>
      <c r="Y40" s="53">
        <f>'[1]REF-RESP'!N40</f>
        <v>0</v>
      </c>
      <c r="Z40" s="53"/>
      <c r="AA40" s="53">
        <f t="shared" si="0"/>
        <v>0</v>
      </c>
      <c r="AB40" s="49">
        <f t="shared" si="1"/>
        <v>0</v>
      </c>
      <c r="AC40" s="49"/>
      <c r="AD40" s="54">
        <f t="shared" si="2"/>
        <v>0</v>
      </c>
      <c r="AE40" s="49"/>
      <c r="AF40" s="49">
        <f t="shared" si="3"/>
        <v>0</v>
      </c>
    </row>
    <row r="41" spans="1:32" s="2" customFormat="1" ht="12.2" customHeight="1" x14ac:dyDescent="0.25">
      <c r="A41" s="43"/>
      <c r="B41" s="44"/>
      <c r="C41" s="44"/>
      <c r="D41" s="45"/>
      <c r="E41" s="46"/>
      <c r="F41" s="46"/>
      <c r="G41" s="46"/>
      <c r="H41" s="46"/>
      <c r="I41" s="47"/>
      <c r="J41" s="48">
        <f>'[1]CORSI RECUPERO'!B40</f>
        <v>0</v>
      </c>
      <c r="K41" s="49"/>
      <c r="L41" s="50"/>
      <c r="M41" s="46"/>
      <c r="N41" s="51">
        <f>[1]fless.materna!B41</f>
        <v>0</v>
      </c>
      <c r="O41" s="52"/>
      <c r="P41" s="52"/>
      <c r="Q41" s="52"/>
      <c r="R41" s="52"/>
      <c r="S41" s="52"/>
      <c r="T41" s="52"/>
      <c r="U41" s="52"/>
      <c r="V41" s="52"/>
      <c r="W41" s="52"/>
      <c r="X41" s="53">
        <f>'[1]commiss varie'!T41</f>
        <v>0</v>
      </c>
      <c r="Y41" s="53">
        <f>'[1]REF-RESP'!N41</f>
        <v>16</v>
      </c>
      <c r="Z41" s="53"/>
      <c r="AA41" s="53">
        <f t="shared" si="0"/>
        <v>16</v>
      </c>
      <c r="AB41" s="49">
        <f t="shared" si="1"/>
        <v>280</v>
      </c>
      <c r="AC41" s="49"/>
      <c r="AD41" s="54">
        <f t="shared" si="2"/>
        <v>280</v>
      </c>
      <c r="AE41" s="49"/>
      <c r="AF41" s="49">
        <f t="shared" si="3"/>
        <v>280</v>
      </c>
    </row>
    <row r="42" spans="1:32" s="2" customFormat="1" ht="12.2" customHeight="1" x14ac:dyDescent="0.25">
      <c r="A42" s="43"/>
      <c r="B42" s="44"/>
      <c r="C42" s="44"/>
      <c r="D42" s="45"/>
      <c r="E42" s="46"/>
      <c r="F42" s="46"/>
      <c r="G42" s="46"/>
      <c r="H42" s="46"/>
      <c r="I42" s="47">
        <f t="shared" si="4"/>
        <v>0</v>
      </c>
      <c r="J42" s="48">
        <f>'[1]CORSI RECUPERO'!B41</f>
        <v>0</v>
      </c>
      <c r="K42" s="49">
        <f t="shared" si="5"/>
        <v>0</v>
      </c>
      <c r="L42" s="50"/>
      <c r="M42" s="46"/>
      <c r="N42" s="51">
        <f>[1]fless.materna!B42</f>
        <v>0</v>
      </c>
      <c r="O42" s="52"/>
      <c r="P42" s="52"/>
      <c r="Q42" s="52"/>
      <c r="R42" s="52"/>
      <c r="S42" s="52"/>
      <c r="T42" s="52"/>
      <c r="U42" s="52"/>
      <c r="V42" s="52"/>
      <c r="W42" s="52"/>
      <c r="X42" s="53">
        <f>'[1]commiss varie'!T42</f>
        <v>10.5</v>
      </c>
      <c r="Y42" s="53">
        <f>'[1]REF-RESP'!N42</f>
        <v>146</v>
      </c>
      <c r="Z42" s="53"/>
      <c r="AA42" s="53">
        <f t="shared" si="0"/>
        <v>156.5</v>
      </c>
      <c r="AB42" s="49">
        <f t="shared" si="1"/>
        <v>2738.75</v>
      </c>
      <c r="AC42" s="49"/>
      <c r="AD42" s="54">
        <f t="shared" si="2"/>
        <v>2738.75</v>
      </c>
      <c r="AE42" s="49"/>
      <c r="AF42" s="49">
        <f t="shared" si="3"/>
        <v>2738.75</v>
      </c>
    </row>
    <row r="43" spans="1:32" s="2" customFormat="1" ht="12.2" customHeight="1" x14ac:dyDescent="0.25">
      <c r="A43" s="58"/>
      <c r="B43" s="44"/>
      <c r="C43" s="44"/>
      <c r="D43" s="45"/>
      <c r="E43" s="59"/>
      <c r="F43" s="59"/>
      <c r="G43" s="59"/>
      <c r="H43" s="59"/>
      <c r="I43" s="47">
        <f t="shared" si="4"/>
        <v>0</v>
      </c>
      <c r="J43" s="48">
        <f>'[1]CORSI RECUPERO'!B42</f>
        <v>0</v>
      </c>
      <c r="K43" s="49">
        <f t="shared" si="5"/>
        <v>0</v>
      </c>
      <c r="L43" s="50"/>
      <c r="M43" s="46"/>
      <c r="N43" s="51">
        <f>[1]fless.materna!B43</f>
        <v>0</v>
      </c>
      <c r="O43" s="52"/>
      <c r="P43" s="52"/>
      <c r="Q43" s="52"/>
      <c r="R43" s="52"/>
      <c r="S43" s="52"/>
      <c r="T43" s="52"/>
      <c r="U43" s="52"/>
      <c r="V43" s="52"/>
      <c r="W43" s="52"/>
      <c r="X43" s="53">
        <f>'[1]commiss varie'!T43</f>
        <v>3</v>
      </c>
      <c r="Y43" s="53">
        <f>'[1]REF-RESP'!N43</f>
        <v>0</v>
      </c>
      <c r="Z43" s="53"/>
      <c r="AA43" s="53">
        <f t="shared" si="0"/>
        <v>3</v>
      </c>
      <c r="AB43" s="49">
        <f t="shared" si="1"/>
        <v>52.5</v>
      </c>
      <c r="AC43" s="49"/>
      <c r="AD43" s="54">
        <f t="shared" si="2"/>
        <v>52.5</v>
      </c>
      <c r="AE43" s="49"/>
      <c r="AF43" s="49">
        <f t="shared" si="3"/>
        <v>52.5</v>
      </c>
    </row>
    <row r="44" spans="1:32" s="2" customFormat="1" ht="12.2" customHeight="1" x14ac:dyDescent="0.25">
      <c r="A44" s="57"/>
      <c r="B44" s="44"/>
      <c r="C44" s="44"/>
      <c r="D44" s="45"/>
      <c r="E44" s="60"/>
      <c r="F44" s="60"/>
      <c r="G44" s="60"/>
      <c r="H44" s="60"/>
      <c r="I44" s="47"/>
      <c r="J44" s="48">
        <f>'[1]CORSI RECUPERO'!B43</f>
        <v>0</v>
      </c>
      <c r="K44" s="49"/>
      <c r="L44" s="50"/>
      <c r="M44" s="46"/>
      <c r="N44" s="51">
        <f>[1]fless.materna!B44</f>
        <v>0</v>
      </c>
      <c r="O44" s="52"/>
      <c r="P44" s="52"/>
      <c r="Q44" s="52"/>
      <c r="R44" s="52"/>
      <c r="S44" s="52"/>
      <c r="T44" s="52"/>
      <c r="U44" s="52"/>
      <c r="V44" s="52"/>
      <c r="W44" s="52"/>
      <c r="X44" s="53">
        <f>'[1]commiss varie'!T44</f>
        <v>0</v>
      </c>
      <c r="Y44" s="53">
        <f>'[1]REF-RESP'!N44</f>
        <v>6</v>
      </c>
      <c r="Z44" s="53"/>
      <c r="AA44" s="53">
        <f t="shared" si="0"/>
        <v>6</v>
      </c>
      <c r="AB44" s="49">
        <f t="shared" si="1"/>
        <v>105</v>
      </c>
      <c r="AC44" s="49"/>
      <c r="AD44" s="54">
        <f t="shared" si="2"/>
        <v>105</v>
      </c>
      <c r="AE44" s="49"/>
      <c r="AF44" s="49">
        <f t="shared" si="3"/>
        <v>105</v>
      </c>
    </row>
    <row r="45" spans="1:32" s="2" customFormat="1" ht="12.6" customHeight="1" x14ac:dyDescent="0.25">
      <c r="A45" s="61"/>
      <c r="B45" s="44"/>
      <c r="C45" s="44"/>
      <c r="D45" s="45"/>
      <c r="E45" s="60"/>
      <c r="F45" s="60"/>
      <c r="G45" s="60"/>
      <c r="H45" s="60"/>
      <c r="I45" s="47">
        <f t="shared" si="4"/>
        <v>0</v>
      </c>
      <c r="J45" s="48">
        <f>'[1]CORSI RECUPERO'!B44</f>
        <v>0</v>
      </c>
      <c r="K45" s="49">
        <f t="shared" si="5"/>
        <v>0</v>
      </c>
      <c r="L45" s="50"/>
      <c r="M45" s="46"/>
      <c r="N45" s="51">
        <f>[1]fless.materna!B45</f>
        <v>0</v>
      </c>
      <c r="O45" s="52"/>
      <c r="P45" s="52"/>
      <c r="Q45" s="52"/>
      <c r="R45" s="52"/>
      <c r="S45" s="52"/>
      <c r="T45" s="52"/>
      <c r="U45" s="52"/>
      <c r="V45" s="52"/>
      <c r="W45" s="52"/>
      <c r="X45" s="53">
        <f>'[1]commiss varie'!T45</f>
        <v>4.5</v>
      </c>
      <c r="Y45" s="53">
        <f>'[1]REF-RESP'!N45</f>
        <v>20</v>
      </c>
      <c r="Z45" s="53"/>
      <c r="AA45" s="53">
        <f t="shared" si="0"/>
        <v>24.5</v>
      </c>
      <c r="AB45" s="49">
        <f t="shared" si="1"/>
        <v>428.75</v>
      </c>
      <c r="AC45" s="49"/>
      <c r="AD45" s="54">
        <f t="shared" si="2"/>
        <v>428.75</v>
      </c>
      <c r="AE45" s="49"/>
      <c r="AF45" s="49">
        <f t="shared" si="3"/>
        <v>428.75</v>
      </c>
    </row>
    <row r="46" spans="1:32" s="2" customFormat="1" ht="12.6" customHeight="1" x14ac:dyDescent="0.25">
      <c r="A46" s="57"/>
      <c r="B46" s="44"/>
      <c r="C46" s="44"/>
      <c r="D46" s="45"/>
      <c r="E46" s="60"/>
      <c r="F46" s="60"/>
      <c r="G46" s="60"/>
      <c r="H46" s="60"/>
      <c r="I46" s="47">
        <f t="shared" si="4"/>
        <v>0</v>
      </c>
      <c r="J46" s="48">
        <f>'[1]CORSI RECUPERO'!B45</f>
        <v>0</v>
      </c>
      <c r="K46" s="49">
        <f t="shared" si="5"/>
        <v>0</v>
      </c>
      <c r="L46" s="50"/>
      <c r="M46" s="46"/>
      <c r="N46" s="51">
        <f>[1]fless.materna!B46</f>
        <v>0</v>
      </c>
      <c r="O46" s="52"/>
      <c r="P46" s="52"/>
      <c r="Q46" s="52"/>
      <c r="R46" s="52"/>
      <c r="S46" s="52"/>
      <c r="T46" s="52"/>
      <c r="U46" s="52"/>
      <c r="V46" s="52"/>
      <c r="W46" s="52"/>
      <c r="X46" s="53">
        <f>'[1]commiss varie'!T46</f>
        <v>0</v>
      </c>
      <c r="Y46" s="53">
        <f>'[1]REF-RESP'!N46</f>
        <v>0</v>
      </c>
      <c r="Z46" s="53"/>
      <c r="AA46" s="53">
        <f t="shared" si="0"/>
        <v>0</v>
      </c>
      <c r="AB46" s="49">
        <f t="shared" si="1"/>
        <v>0</v>
      </c>
      <c r="AC46" s="49"/>
      <c r="AD46" s="54">
        <f t="shared" si="2"/>
        <v>0</v>
      </c>
      <c r="AE46" s="49"/>
      <c r="AF46" s="49">
        <f t="shared" si="3"/>
        <v>0</v>
      </c>
    </row>
    <row r="47" spans="1:32" s="2" customFormat="1" ht="12.6" customHeight="1" x14ac:dyDescent="0.25">
      <c r="A47" s="58"/>
      <c r="B47" s="44"/>
      <c r="C47" s="44"/>
      <c r="D47" s="45"/>
      <c r="E47" s="60"/>
      <c r="F47" s="60"/>
      <c r="G47" s="60"/>
      <c r="H47" s="60"/>
      <c r="I47" s="47"/>
      <c r="J47" s="48">
        <f>'[1]CORSI RECUPERO'!B46</f>
        <v>0</v>
      </c>
      <c r="K47" s="49"/>
      <c r="L47" s="50"/>
      <c r="M47" s="46"/>
      <c r="N47" s="51">
        <f>[1]fless.materna!B47</f>
        <v>0</v>
      </c>
      <c r="O47" s="52"/>
      <c r="P47" s="52"/>
      <c r="Q47" s="52"/>
      <c r="R47" s="52"/>
      <c r="S47" s="52"/>
      <c r="T47" s="52"/>
      <c r="U47" s="52"/>
      <c r="V47" s="52"/>
      <c r="W47" s="52"/>
      <c r="X47" s="53">
        <f>'[1]commiss varie'!T47</f>
        <v>0</v>
      </c>
      <c r="Y47" s="53">
        <f>'[1]REF-RESP'!N47</f>
        <v>13</v>
      </c>
      <c r="Z47" s="53"/>
      <c r="AA47" s="53">
        <f t="shared" si="0"/>
        <v>13</v>
      </c>
      <c r="AB47" s="49">
        <f t="shared" si="1"/>
        <v>227.5</v>
      </c>
      <c r="AC47" s="49"/>
      <c r="AD47" s="54">
        <f t="shared" si="2"/>
        <v>227.5</v>
      </c>
      <c r="AE47" s="49"/>
      <c r="AF47" s="49">
        <f t="shared" si="3"/>
        <v>227.5</v>
      </c>
    </row>
    <row r="48" spans="1:32" s="2" customFormat="1" ht="12.2" customHeight="1" x14ac:dyDescent="0.25">
      <c r="A48" s="57"/>
      <c r="B48" s="44"/>
      <c r="C48" s="44"/>
      <c r="D48" s="45"/>
      <c r="E48" s="60"/>
      <c r="F48" s="60"/>
      <c r="G48" s="60"/>
      <c r="H48" s="60"/>
      <c r="I48" s="47">
        <f t="shared" si="4"/>
        <v>0</v>
      </c>
      <c r="J48" s="48">
        <f>'[1]CORSI RECUPERO'!B47</f>
        <v>0</v>
      </c>
      <c r="K48" s="49">
        <f t="shared" si="5"/>
        <v>0</v>
      </c>
      <c r="L48" s="50"/>
      <c r="M48" s="46"/>
      <c r="N48" s="51">
        <f>[1]fless.materna!B48</f>
        <v>0</v>
      </c>
      <c r="O48" s="52"/>
      <c r="P48" s="52"/>
      <c r="Q48" s="52"/>
      <c r="R48" s="52"/>
      <c r="S48" s="52"/>
      <c r="T48" s="52"/>
      <c r="U48" s="52"/>
      <c r="V48" s="52"/>
      <c r="W48" s="52"/>
      <c r="X48" s="53">
        <f>'[1]commiss varie'!T48</f>
        <v>0</v>
      </c>
      <c r="Y48" s="53">
        <f>'[1]REF-RESP'!N48</f>
        <v>0</v>
      </c>
      <c r="Z48" s="53"/>
      <c r="AA48" s="53">
        <f t="shared" si="0"/>
        <v>0</v>
      </c>
      <c r="AB48" s="49">
        <f t="shared" si="1"/>
        <v>0</v>
      </c>
      <c r="AC48" s="49"/>
      <c r="AD48" s="54">
        <f t="shared" si="2"/>
        <v>0</v>
      </c>
      <c r="AE48" s="49"/>
      <c r="AF48" s="49">
        <f t="shared" si="3"/>
        <v>0</v>
      </c>
    </row>
    <row r="49" spans="1:44" s="2" customFormat="1" ht="12.2" customHeight="1" x14ac:dyDescent="0.25">
      <c r="A49" s="43"/>
      <c r="B49" s="44"/>
      <c r="C49" s="44"/>
      <c r="D49" s="45"/>
      <c r="E49" s="60"/>
      <c r="F49" s="60"/>
      <c r="G49" s="60"/>
      <c r="H49" s="60"/>
      <c r="I49" s="47">
        <f t="shared" si="4"/>
        <v>0</v>
      </c>
      <c r="J49" s="48">
        <f>'[1]CORSI RECUPERO'!B48</f>
        <v>0</v>
      </c>
      <c r="K49" s="49">
        <f t="shared" si="5"/>
        <v>0</v>
      </c>
      <c r="L49" s="50"/>
      <c r="M49" s="46"/>
      <c r="N49" s="51">
        <f>[1]fless.materna!B49</f>
        <v>0</v>
      </c>
      <c r="O49" s="52"/>
      <c r="P49" s="52"/>
      <c r="Q49" s="52"/>
      <c r="R49" s="52"/>
      <c r="S49" s="52"/>
      <c r="T49" s="52"/>
      <c r="U49" s="52"/>
      <c r="V49" s="52"/>
      <c r="W49" s="52"/>
      <c r="X49" s="53">
        <f>'[1]commiss varie'!T49</f>
        <v>1</v>
      </c>
      <c r="Y49" s="53">
        <f>'[1]REF-RESP'!N49</f>
        <v>19</v>
      </c>
      <c r="Z49" s="53"/>
      <c r="AA49" s="53">
        <f t="shared" si="0"/>
        <v>20</v>
      </c>
      <c r="AB49" s="49">
        <f t="shared" si="1"/>
        <v>350</v>
      </c>
      <c r="AC49" s="49"/>
      <c r="AD49" s="54">
        <f t="shared" si="2"/>
        <v>350</v>
      </c>
      <c r="AE49" s="49"/>
      <c r="AF49" s="49">
        <f t="shared" si="3"/>
        <v>350</v>
      </c>
    </row>
    <row r="50" spans="1:44" s="2" customFormat="1" ht="12.2" customHeight="1" x14ac:dyDescent="0.25">
      <c r="A50" s="43"/>
      <c r="B50" s="44"/>
      <c r="C50" s="44"/>
      <c r="D50" s="45"/>
      <c r="E50" s="59"/>
      <c r="F50" s="59"/>
      <c r="G50" s="59"/>
      <c r="H50" s="59"/>
      <c r="I50" s="47">
        <f t="shared" si="4"/>
        <v>0</v>
      </c>
      <c r="J50" s="48">
        <f>'[1]CORSI RECUPERO'!B49</f>
        <v>0</v>
      </c>
      <c r="K50" s="49">
        <f t="shared" si="5"/>
        <v>0</v>
      </c>
      <c r="L50" s="50"/>
      <c r="M50" s="46"/>
      <c r="N50" s="51">
        <f>[1]fless.materna!B50</f>
        <v>0</v>
      </c>
      <c r="O50" s="52"/>
      <c r="P50" s="52"/>
      <c r="Q50" s="52"/>
      <c r="R50" s="52"/>
      <c r="S50" s="52"/>
      <c r="T50" s="52"/>
      <c r="U50" s="52"/>
      <c r="V50" s="52"/>
      <c r="W50" s="52"/>
      <c r="X50" s="53">
        <f>'[1]commiss varie'!T50</f>
        <v>2</v>
      </c>
      <c r="Y50" s="53">
        <f>'[1]REF-RESP'!N50</f>
        <v>33</v>
      </c>
      <c r="Z50" s="53"/>
      <c r="AA50" s="53">
        <f t="shared" si="0"/>
        <v>35</v>
      </c>
      <c r="AB50" s="49">
        <f t="shared" si="1"/>
        <v>612.5</v>
      </c>
      <c r="AC50" s="49"/>
      <c r="AD50" s="54">
        <f t="shared" si="2"/>
        <v>612.5</v>
      </c>
      <c r="AE50" s="49"/>
      <c r="AF50" s="49">
        <f t="shared" si="3"/>
        <v>612.5</v>
      </c>
    </row>
    <row r="51" spans="1:44" s="2" customFormat="1" ht="12.6" customHeight="1" x14ac:dyDescent="0.25">
      <c r="A51" s="43"/>
      <c r="B51" s="44"/>
      <c r="C51" s="44"/>
      <c r="D51" s="45"/>
      <c r="E51" s="60"/>
      <c r="F51" s="60"/>
      <c r="G51" s="60"/>
      <c r="H51" s="60"/>
      <c r="I51" s="47">
        <f t="shared" si="4"/>
        <v>0</v>
      </c>
      <c r="J51" s="48">
        <f>'[1]CORSI RECUPERO'!B50</f>
        <v>0</v>
      </c>
      <c r="K51" s="49">
        <f t="shared" si="5"/>
        <v>0</v>
      </c>
      <c r="L51" s="50"/>
      <c r="M51" s="46"/>
      <c r="N51" s="51">
        <f>[1]fless.materna!B51</f>
        <v>0</v>
      </c>
      <c r="O51" s="52"/>
      <c r="P51" s="52"/>
      <c r="Q51" s="52"/>
      <c r="R51" s="52"/>
      <c r="S51" s="52"/>
      <c r="T51" s="52"/>
      <c r="U51" s="52"/>
      <c r="V51" s="52"/>
      <c r="W51" s="52"/>
      <c r="X51" s="53">
        <f>'[1]commiss varie'!T51</f>
        <v>3</v>
      </c>
      <c r="Y51" s="53">
        <f>'[1]REF-RESP'!N51</f>
        <v>15</v>
      </c>
      <c r="Z51" s="53"/>
      <c r="AA51" s="53">
        <f t="shared" si="0"/>
        <v>18</v>
      </c>
      <c r="AB51" s="49">
        <f t="shared" si="1"/>
        <v>315</v>
      </c>
      <c r="AC51" s="49"/>
      <c r="AD51" s="54">
        <f t="shared" si="2"/>
        <v>315</v>
      </c>
      <c r="AE51" s="49"/>
      <c r="AF51" s="49">
        <f t="shared" si="3"/>
        <v>315</v>
      </c>
    </row>
    <row r="52" spans="1:44" s="2" customFormat="1" ht="12.6" customHeight="1" x14ac:dyDescent="0.25">
      <c r="A52" s="43"/>
      <c r="B52" s="44"/>
      <c r="C52" s="44"/>
      <c r="D52" s="45"/>
      <c r="E52" s="60"/>
      <c r="F52" s="60"/>
      <c r="G52" s="60"/>
      <c r="H52" s="60"/>
      <c r="I52" s="47">
        <f t="shared" si="4"/>
        <v>0</v>
      </c>
      <c r="J52" s="48">
        <f>'[1]CORSI RECUPERO'!B51</f>
        <v>0</v>
      </c>
      <c r="K52" s="49">
        <f t="shared" si="5"/>
        <v>0</v>
      </c>
      <c r="L52" s="50"/>
      <c r="M52" s="46"/>
      <c r="N52" s="51">
        <f>[1]fless.materna!B52</f>
        <v>0</v>
      </c>
      <c r="O52" s="52"/>
      <c r="P52" s="52"/>
      <c r="Q52" s="52"/>
      <c r="R52" s="52"/>
      <c r="S52" s="52"/>
      <c r="T52" s="52"/>
      <c r="U52" s="52"/>
      <c r="V52" s="52"/>
      <c r="W52" s="52"/>
      <c r="X52" s="53">
        <f>'[1]commiss varie'!T52</f>
        <v>1</v>
      </c>
      <c r="Y52" s="53">
        <f>'[1]REF-RESP'!N52</f>
        <v>20</v>
      </c>
      <c r="Z52" s="53"/>
      <c r="AA52" s="53">
        <f t="shared" si="0"/>
        <v>21</v>
      </c>
      <c r="AB52" s="49">
        <f t="shared" si="1"/>
        <v>367.5</v>
      </c>
      <c r="AC52" s="49"/>
      <c r="AD52" s="54">
        <f t="shared" si="2"/>
        <v>367.5</v>
      </c>
      <c r="AE52" s="49"/>
      <c r="AF52" s="49">
        <f t="shared" si="3"/>
        <v>367.5</v>
      </c>
    </row>
    <row r="53" spans="1:44" s="2" customFormat="1" ht="12.6" customHeight="1" x14ac:dyDescent="0.25">
      <c r="A53" s="43"/>
      <c r="B53" s="44"/>
      <c r="C53" s="44"/>
      <c r="D53" s="45"/>
      <c r="E53" s="60"/>
      <c r="F53" s="60"/>
      <c r="G53" s="60"/>
      <c r="H53" s="60"/>
      <c r="I53" s="47">
        <f t="shared" si="4"/>
        <v>0</v>
      </c>
      <c r="J53" s="48">
        <f>'[1]CORSI RECUPERO'!B52</f>
        <v>0</v>
      </c>
      <c r="K53" s="49">
        <f t="shared" si="5"/>
        <v>0</v>
      </c>
      <c r="L53" s="50"/>
      <c r="M53" s="46"/>
      <c r="N53" s="51">
        <f>[1]fless.materna!B53</f>
        <v>0</v>
      </c>
      <c r="O53" s="52"/>
      <c r="P53" s="52"/>
      <c r="Q53" s="52"/>
      <c r="R53" s="52"/>
      <c r="S53" s="52"/>
      <c r="T53" s="52"/>
      <c r="U53" s="52"/>
      <c r="V53" s="52"/>
      <c r="W53" s="52"/>
      <c r="X53" s="53">
        <f>'[1]commiss varie'!T53</f>
        <v>0</v>
      </c>
      <c r="Y53" s="53">
        <f>'[1]REF-RESP'!N53</f>
        <v>26</v>
      </c>
      <c r="Z53" s="53"/>
      <c r="AA53" s="53">
        <f t="shared" si="0"/>
        <v>26</v>
      </c>
      <c r="AB53" s="49">
        <f t="shared" si="1"/>
        <v>455</v>
      </c>
      <c r="AC53" s="49"/>
      <c r="AD53" s="54">
        <f t="shared" si="2"/>
        <v>455</v>
      </c>
      <c r="AE53" s="49"/>
      <c r="AF53" s="49">
        <f t="shared" si="3"/>
        <v>455</v>
      </c>
    </row>
    <row r="54" spans="1:44" s="2" customFormat="1" ht="12.6" customHeight="1" x14ac:dyDescent="0.25">
      <c r="A54" s="43"/>
      <c r="B54" s="44"/>
      <c r="C54" s="44"/>
      <c r="D54" s="45"/>
      <c r="E54" s="60"/>
      <c r="F54" s="60"/>
      <c r="G54" s="60"/>
      <c r="H54" s="60"/>
      <c r="I54" s="47">
        <f t="shared" si="4"/>
        <v>0</v>
      </c>
      <c r="J54" s="48">
        <f>'[1]CORSI RECUPERO'!B53</f>
        <v>0</v>
      </c>
      <c r="K54" s="49">
        <f t="shared" si="5"/>
        <v>0</v>
      </c>
      <c r="L54" s="50"/>
      <c r="M54" s="46"/>
      <c r="N54" s="51">
        <f>[1]fless.materna!B54</f>
        <v>0</v>
      </c>
      <c r="O54" s="52"/>
      <c r="P54" s="52"/>
      <c r="Q54" s="52"/>
      <c r="R54" s="52"/>
      <c r="S54" s="52"/>
      <c r="T54" s="52"/>
      <c r="U54" s="52"/>
      <c r="V54" s="52"/>
      <c r="W54" s="52"/>
      <c r="X54" s="53">
        <f>'[1]commiss varie'!T54</f>
        <v>5</v>
      </c>
      <c r="Y54" s="53">
        <f>'[1]REF-RESP'!N54</f>
        <v>0</v>
      </c>
      <c r="Z54" s="53"/>
      <c r="AA54" s="53">
        <f t="shared" si="0"/>
        <v>5</v>
      </c>
      <c r="AB54" s="49">
        <f t="shared" si="1"/>
        <v>87.5</v>
      </c>
      <c r="AC54" s="49">
        <v>736.84</v>
      </c>
      <c r="AD54" s="54">
        <f t="shared" si="2"/>
        <v>824.34</v>
      </c>
      <c r="AE54" s="49"/>
      <c r="AF54" s="49">
        <f t="shared" si="3"/>
        <v>824.34</v>
      </c>
    </row>
    <row r="55" spans="1:44" s="2" customFormat="1" ht="12.6" customHeight="1" x14ac:dyDescent="0.25">
      <c r="A55" s="43"/>
      <c r="B55" s="62"/>
      <c r="C55" s="62"/>
      <c r="D55" s="63"/>
      <c r="E55" s="64"/>
      <c r="F55" s="64"/>
      <c r="G55" s="64"/>
      <c r="H55" s="64"/>
      <c r="I55" s="65">
        <f t="shared" si="4"/>
        <v>0</v>
      </c>
      <c r="J55" s="66">
        <f>'[1]CORSI RECUPERO'!B54</f>
        <v>0</v>
      </c>
      <c r="K55" s="67">
        <f t="shared" si="5"/>
        <v>0</v>
      </c>
      <c r="L55" s="68"/>
      <c r="M55" s="69"/>
      <c r="N55" s="51">
        <f>[1]fless.materna!B55</f>
        <v>0</v>
      </c>
      <c r="O55" s="70"/>
      <c r="P55" s="70"/>
      <c r="Q55" s="70"/>
      <c r="R55" s="70"/>
      <c r="S55" s="70"/>
      <c r="T55" s="70"/>
      <c r="U55" s="70"/>
      <c r="V55" s="70"/>
      <c r="W55" s="70"/>
      <c r="X55" s="53">
        <f>'[1]commiss varie'!T55</f>
        <v>0</v>
      </c>
      <c r="Y55" s="53">
        <f>'[1]REF-RESP'!N55</f>
        <v>0</v>
      </c>
      <c r="Z55" s="71"/>
      <c r="AA55" s="53">
        <f t="shared" si="0"/>
        <v>0</v>
      </c>
      <c r="AB55" s="49">
        <f t="shared" si="1"/>
        <v>0</v>
      </c>
      <c r="AC55" s="49"/>
      <c r="AD55" s="54">
        <f t="shared" si="2"/>
        <v>0</v>
      </c>
      <c r="AE55" s="49"/>
      <c r="AF55" s="49">
        <f t="shared" si="3"/>
        <v>0</v>
      </c>
      <c r="AQ55" s="2">
        <f>2100/24</f>
        <v>87.5</v>
      </c>
    </row>
    <row r="56" spans="1:44" s="2" customFormat="1" ht="12.6" customHeight="1" x14ac:dyDescent="0.25">
      <c r="A56" s="43"/>
      <c r="B56" s="44"/>
      <c r="C56" s="44"/>
      <c r="D56" s="45"/>
      <c r="E56" s="60"/>
      <c r="F56" s="60"/>
      <c r="G56" s="60"/>
      <c r="H56" s="60"/>
      <c r="I56" s="47">
        <f t="shared" si="4"/>
        <v>0</v>
      </c>
      <c r="J56" s="48">
        <f>'[1]CORSI RECUPERO'!B55</f>
        <v>0</v>
      </c>
      <c r="K56" s="49">
        <f t="shared" si="5"/>
        <v>0</v>
      </c>
      <c r="L56" s="50"/>
      <c r="M56" s="46"/>
      <c r="N56" s="51">
        <f>[1]fless.materna!B56</f>
        <v>0</v>
      </c>
      <c r="O56" s="52"/>
      <c r="P56" s="52"/>
      <c r="Q56" s="52"/>
      <c r="R56" s="52"/>
      <c r="S56" s="52"/>
      <c r="T56" s="52"/>
      <c r="U56" s="52"/>
      <c r="V56" s="52"/>
      <c r="W56" s="52"/>
      <c r="X56" s="53">
        <f>'[1]commiss varie'!T56</f>
        <v>0</v>
      </c>
      <c r="Y56" s="53">
        <f>'[1]REF-RESP'!N56</f>
        <v>0</v>
      </c>
      <c r="Z56" s="53"/>
      <c r="AA56" s="53">
        <f t="shared" si="0"/>
        <v>0</v>
      </c>
      <c r="AB56" s="49">
        <f t="shared" si="1"/>
        <v>0</v>
      </c>
      <c r="AC56" s="49"/>
      <c r="AD56" s="54">
        <f t="shared" si="2"/>
        <v>0</v>
      </c>
      <c r="AE56" s="49"/>
      <c r="AF56" s="49">
        <f t="shared" si="3"/>
        <v>0</v>
      </c>
    </row>
    <row r="57" spans="1:44" s="2" customFormat="1" ht="12.6" customHeight="1" x14ac:dyDescent="0.25">
      <c r="A57" s="57"/>
      <c r="B57" s="44"/>
      <c r="C57" s="44"/>
      <c r="D57" s="45"/>
      <c r="E57" s="60"/>
      <c r="F57" s="60"/>
      <c r="G57" s="60"/>
      <c r="H57" s="60"/>
      <c r="I57" s="47">
        <f t="shared" si="4"/>
        <v>0</v>
      </c>
      <c r="J57" s="48">
        <f>'[1]CORSI RECUPERO'!B56</f>
        <v>0</v>
      </c>
      <c r="K57" s="49">
        <f t="shared" si="5"/>
        <v>0</v>
      </c>
      <c r="L57" s="50"/>
      <c r="M57" s="46"/>
      <c r="N57" s="51">
        <f>[1]fless.materna!B57</f>
        <v>0</v>
      </c>
      <c r="O57" s="52"/>
      <c r="P57" s="52"/>
      <c r="Q57" s="52"/>
      <c r="R57" s="52"/>
      <c r="S57" s="52"/>
      <c r="T57" s="52"/>
      <c r="U57" s="52"/>
      <c r="V57" s="52"/>
      <c r="W57" s="52"/>
      <c r="X57" s="53">
        <f>'[1]commiss varie'!T57</f>
        <v>3.75</v>
      </c>
      <c r="Y57" s="53">
        <f>'[1]REF-RESP'!N57</f>
        <v>6</v>
      </c>
      <c r="Z57" s="53"/>
      <c r="AA57" s="53">
        <f t="shared" si="0"/>
        <v>9.75</v>
      </c>
      <c r="AB57" s="49">
        <f t="shared" si="1"/>
        <v>170.63</v>
      </c>
      <c r="AC57" s="49"/>
      <c r="AD57" s="54">
        <f t="shared" si="2"/>
        <v>170.63</v>
      </c>
      <c r="AE57" s="49"/>
      <c r="AF57" s="49">
        <f t="shared" si="3"/>
        <v>170.63</v>
      </c>
    </row>
    <row r="58" spans="1:44" s="2" customFormat="1" ht="12.6" customHeight="1" x14ac:dyDescent="0.25">
      <c r="A58" s="43"/>
      <c r="B58" s="44"/>
      <c r="C58" s="44"/>
      <c r="D58" s="45"/>
      <c r="E58" s="60"/>
      <c r="F58" s="60"/>
      <c r="G58" s="60"/>
      <c r="H58" s="60"/>
      <c r="I58" s="47">
        <f t="shared" si="4"/>
        <v>0</v>
      </c>
      <c r="J58" s="48">
        <f>'[1]CORSI RECUPERO'!B57</f>
        <v>0</v>
      </c>
      <c r="K58" s="49">
        <f t="shared" si="5"/>
        <v>0</v>
      </c>
      <c r="L58" s="50"/>
      <c r="M58" s="46"/>
      <c r="N58" s="51">
        <f>[1]fless.materna!B58</f>
        <v>0</v>
      </c>
      <c r="O58" s="52"/>
      <c r="P58" s="52"/>
      <c r="Q58" s="52"/>
      <c r="R58" s="52"/>
      <c r="S58" s="52"/>
      <c r="T58" s="52"/>
      <c r="U58" s="52"/>
      <c r="V58" s="52"/>
      <c r="W58" s="52"/>
      <c r="X58" s="53">
        <f>'[1]commiss varie'!T58</f>
        <v>0</v>
      </c>
      <c r="Y58" s="53">
        <f>'[1]REF-RESP'!N58</f>
        <v>6</v>
      </c>
      <c r="Z58" s="53"/>
      <c r="AA58" s="53">
        <f t="shared" si="0"/>
        <v>6</v>
      </c>
      <c r="AB58" s="49">
        <f t="shared" si="1"/>
        <v>105</v>
      </c>
      <c r="AC58" s="49"/>
      <c r="AD58" s="54">
        <f t="shared" si="2"/>
        <v>105</v>
      </c>
      <c r="AE58" s="49"/>
      <c r="AF58" s="49">
        <f t="shared" si="3"/>
        <v>105</v>
      </c>
    </row>
    <row r="59" spans="1:44" s="2" customFormat="1" ht="12.6" customHeight="1" x14ac:dyDescent="0.25">
      <c r="A59" s="57"/>
      <c r="B59" s="44"/>
      <c r="C59" s="44"/>
      <c r="D59" s="45"/>
      <c r="E59" s="60"/>
      <c r="F59" s="60"/>
      <c r="G59" s="60"/>
      <c r="H59" s="60"/>
      <c r="I59" s="47">
        <f t="shared" si="4"/>
        <v>0</v>
      </c>
      <c r="J59" s="48">
        <f>'[1]CORSI RECUPERO'!B58</f>
        <v>0</v>
      </c>
      <c r="K59" s="49">
        <f t="shared" si="5"/>
        <v>0</v>
      </c>
      <c r="L59" s="50"/>
      <c r="M59" s="46"/>
      <c r="N59" s="51">
        <f>[1]fless.materna!B59</f>
        <v>0</v>
      </c>
      <c r="O59" s="52"/>
      <c r="P59" s="52"/>
      <c r="Q59" s="52"/>
      <c r="R59" s="52"/>
      <c r="S59" s="52"/>
      <c r="T59" s="52"/>
      <c r="U59" s="52"/>
      <c r="V59" s="52"/>
      <c r="W59" s="52"/>
      <c r="X59" s="53">
        <f>'[1]commiss varie'!T59</f>
        <v>3</v>
      </c>
      <c r="Y59" s="53">
        <f>'[1]REF-RESP'!N59</f>
        <v>0</v>
      </c>
      <c r="Z59" s="53"/>
      <c r="AA59" s="53">
        <f t="shared" si="0"/>
        <v>3</v>
      </c>
      <c r="AB59" s="49">
        <f t="shared" si="1"/>
        <v>52.5</v>
      </c>
      <c r="AC59" s="49"/>
      <c r="AD59" s="54">
        <f t="shared" si="2"/>
        <v>52.5</v>
      </c>
      <c r="AE59" s="49"/>
      <c r="AF59" s="49">
        <f t="shared" si="3"/>
        <v>52.5</v>
      </c>
    </row>
    <row r="60" spans="1:44" s="2" customFormat="1" ht="12.6" customHeight="1" x14ac:dyDescent="0.25">
      <c r="A60" s="43"/>
      <c r="B60" s="44"/>
      <c r="C60" s="44"/>
      <c r="D60" s="45"/>
      <c r="E60" s="60"/>
      <c r="F60" s="60"/>
      <c r="G60" s="60"/>
      <c r="H60" s="60"/>
      <c r="I60" s="47">
        <f t="shared" si="4"/>
        <v>0</v>
      </c>
      <c r="J60" s="48">
        <f>'[1]CORSI RECUPERO'!B59</f>
        <v>0</v>
      </c>
      <c r="K60" s="49">
        <f t="shared" si="5"/>
        <v>0</v>
      </c>
      <c r="L60" s="50"/>
      <c r="M60" s="46"/>
      <c r="N60" s="51">
        <f>[1]fless.materna!B60</f>
        <v>0</v>
      </c>
      <c r="O60" s="52"/>
      <c r="P60" s="52"/>
      <c r="Q60" s="52"/>
      <c r="R60" s="52"/>
      <c r="S60" s="52"/>
      <c r="T60" s="52"/>
      <c r="U60" s="52"/>
      <c r="V60" s="52"/>
      <c r="W60" s="52"/>
      <c r="X60" s="53">
        <f>'[1]commiss varie'!T60</f>
        <v>3</v>
      </c>
      <c r="Y60" s="53">
        <f>'[1]REF-RESP'!N60</f>
        <v>0</v>
      </c>
      <c r="Z60" s="53"/>
      <c r="AA60" s="53">
        <f t="shared" si="0"/>
        <v>3</v>
      </c>
      <c r="AB60" s="49">
        <f t="shared" si="1"/>
        <v>52.5</v>
      </c>
      <c r="AC60" s="49"/>
      <c r="AD60" s="54">
        <f t="shared" si="2"/>
        <v>52.5</v>
      </c>
      <c r="AE60" s="49"/>
      <c r="AF60" s="49">
        <f t="shared" si="3"/>
        <v>52.5</v>
      </c>
      <c r="AR60" s="2">
        <f>87.5*4</f>
        <v>350</v>
      </c>
    </row>
    <row r="61" spans="1:44" s="2" customFormat="1" ht="12.6" customHeight="1" x14ac:dyDescent="0.25">
      <c r="A61" s="57"/>
      <c r="B61" s="44"/>
      <c r="C61" s="44"/>
      <c r="D61" s="45"/>
      <c r="E61" s="60"/>
      <c r="F61" s="60"/>
      <c r="G61" s="60"/>
      <c r="H61" s="60"/>
      <c r="I61" s="47">
        <f t="shared" si="4"/>
        <v>0</v>
      </c>
      <c r="J61" s="48">
        <f>'[1]CORSI RECUPERO'!B60</f>
        <v>0</v>
      </c>
      <c r="K61" s="49">
        <f t="shared" si="5"/>
        <v>0</v>
      </c>
      <c r="L61" s="50"/>
      <c r="M61" s="46"/>
      <c r="N61" s="51">
        <f>[1]fless.materna!B61</f>
        <v>0</v>
      </c>
      <c r="O61" s="52"/>
      <c r="P61" s="52"/>
      <c r="Q61" s="52"/>
      <c r="R61" s="52"/>
      <c r="S61" s="52"/>
      <c r="T61" s="52"/>
      <c r="U61" s="52"/>
      <c r="V61" s="52"/>
      <c r="W61" s="52"/>
      <c r="X61" s="53">
        <f>'[1]commiss varie'!T61</f>
        <v>3</v>
      </c>
      <c r="Y61" s="53">
        <f>'[1]REF-RESP'!N61</f>
        <v>0</v>
      </c>
      <c r="Z61" s="53"/>
      <c r="AA61" s="53">
        <f t="shared" si="0"/>
        <v>3</v>
      </c>
      <c r="AB61" s="49">
        <f t="shared" si="1"/>
        <v>52.5</v>
      </c>
      <c r="AC61" s="49"/>
      <c r="AD61" s="54">
        <f t="shared" si="2"/>
        <v>52.5</v>
      </c>
      <c r="AE61" s="49"/>
      <c r="AF61" s="49">
        <f t="shared" si="3"/>
        <v>52.5</v>
      </c>
    </row>
    <row r="62" spans="1:44" s="2" customFormat="1" ht="12.6" customHeight="1" x14ac:dyDescent="0.25">
      <c r="A62" s="43"/>
      <c r="B62" s="44"/>
      <c r="C62" s="44"/>
      <c r="D62" s="45"/>
      <c r="E62" s="60"/>
      <c r="F62" s="60"/>
      <c r="G62" s="60"/>
      <c r="H62" s="60"/>
      <c r="I62" s="47">
        <f t="shared" si="4"/>
        <v>0</v>
      </c>
      <c r="J62" s="48">
        <f>'[1]CORSI RECUPERO'!B61</f>
        <v>0</v>
      </c>
      <c r="K62" s="49">
        <f t="shared" si="5"/>
        <v>0</v>
      </c>
      <c r="L62" s="50"/>
      <c r="M62" s="46"/>
      <c r="N62" s="51">
        <f>[1]fless.materna!B62</f>
        <v>0</v>
      </c>
      <c r="O62" s="52"/>
      <c r="P62" s="52"/>
      <c r="Q62" s="52"/>
      <c r="R62" s="52"/>
      <c r="S62" s="52"/>
      <c r="T62" s="52"/>
      <c r="U62" s="52"/>
      <c r="V62" s="52"/>
      <c r="W62" s="52"/>
      <c r="X62" s="53">
        <f>'[1]commiss varie'!T62</f>
        <v>0</v>
      </c>
      <c r="Y62" s="53">
        <f>'[1]REF-RESP'!N62</f>
        <v>0</v>
      </c>
      <c r="Z62" s="53"/>
      <c r="AA62" s="53">
        <f t="shared" si="0"/>
        <v>0</v>
      </c>
      <c r="AB62" s="49">
        <f t="shared" si="1"/>
        <v>0</v>
      </c>
      <c r="AC62" s="49"/>
      <c r="AD62" s="54">
        <f t="shared" si="2"/>
        <v>0</v>
      </c>
      <c r="AE62" s="49"/>
      <c r="AF62" s="49">
        <f t="shared" si="3"/>
        <v>0</v>
      </c>
    </row>
    <row r="63" spans="1:44" s="2" customFormat="1" ht="12.6" customHeight="1" x14ac:dyDescent="0.25">
      <c r="A63" s="43"/>
      <c r="B63" s="44"/>
      <c r="C63" s="44"/>
      <c r="D63" s="45"/>
      <c r="E63" s="60"/>
      <c r="F63" s="60"/>
      <c r="G63" s="60"/>
      <c r="H63" s="60"/>
      <c r="I63" s="47">
        <f t="shared" si="4"/>
        <v>0</v>
      </c>
      <c r="J63" s="48">
        <f>'[1]CORSI RECUPERO'!B62</f>
        <v>0</v>
      </c>
      <c r="K63" s="49">
        <f t="shared" si="5"/>
        <v>0</v>
      </c>
      <c r="L63" s="50"/>
      <c r="M63" s="46"/>
      <c r="N63" s="51">
        <f>[1]fless.materna!B63</f>
        <v>0</v>
      </c>
      <c r="O63" s="52"/>
      <c r="P63" s="52"/>
      <c r="Q63" s="52"/>
      <c r="R63" s="52"/>
      <c r="S63" s="52"/>
      <c r="T63" s="52"/>
      <c r="U63" s="52"/>
      <c r="V63" s="52"/>
      <c r="W63" s="52"/>
      <c r="X63" s="53">
        <f>'[1]commiss varie'!T63</f>
        <v>0</v>
      </c>
      <c r="Y63" s="53">
        <f>'[1]REF-RESP'!N63</f>
        <v>20</v>
      </c>
      <c r="Z63" s="53"/>
      <c r="AA63" s="53">
        <f t="shared" si="0"/>
        <v>20</v>
      </c>
      <c r="AB63" s="49">
        <f t="shared" si="1"/>
        <v>350</v>
      </c>
      <c r="AC63" s="49"/>
      <c r="AD63" s="54">
        <f t="shared" si="2"/>
        <v>350</v>
      </c>
      <c r="AE63" s="49"/>
      <c r="AF63" s="49">
        <f t="shared" si="3"/>
        <v>350</v>
      </c>
    </row>
    <row r="64" spans="1:44" s="2" customFormat="1" ht="12.6" customHeight="1" x14ac:dyDescent="0.25">
      <c r="A64" s="43"/>
      <c r="B64" s="44"/>
      <c r="C64" s="44"/>
      <c r="D64" s="45"/>
      <c r="E64" s="60"/>
      <c r="F64" s="60"/>
      <c r="G64" s="60"/>
      <c r="H64" s="60"/>
      <c r="I64" s="47">
        <f t="shared" si="4"/>
        <v>0</v>
      </c>
      <c r="J64" s="48">
        <f>'[1]CORSI RECUPERO'!B63</f>
        <v>0</v>
      </c>
      <c r="K64" s="49">
        <f t="shared" si="5"/>
        <v>0</v>
      </c>
      <c r="L64" s="50"/>
      <c r="M64" s="46"/>
      <c r="N64" s="51">
        <f>[1]fless.materna!B64</f>
        <v>0</v>
      </c>
      <c r="O64" s="52"/>
      <c r="P64" s="52"/>
      <c r="Q64" s="52"/>
      <c r="R64" s="52"/>
      <c r="S64" s="52"/>
      <c r="T64" s="52"/>
      <c r="U64" s="52"/>
      <c r="V64" s="52"/>
      <c r="W64" s="52"/>
      <c r="X64" s="53">
        <f>'[1]commiss varie'!T64</f>
        <v>4</v>
      </c>
      <c r="Y64" s="53">
        <f>'[1]REF-RESP'!N64</f>
        <v>24</v>
      </c>
      <c r="Z64" s="53"/>
      <c r="AA64" s="53">
        <f t="shared" si="0"/>
        <v>28</v>
      </c>
      <c r="AB64" s="49">
        <f t="shared" si="1"/>
        <v>490</v>
      </c>
      <c r="AC64" s="49"/>
      <c r="AD64" s="54">
        <f t="shared" si="2"/>
        <v>490</v>
      </c>
      <c r="AE64" s="49"/>
      <c r="AF64" s="49">
        <f t="shared" si="3"/>
        <v>490</v>
      </c>
    </row>
    <row r="65" spans="1:42" s="2" customFormat="1" ht="12.6" customHeight="1" x14ac:dyDescent="0.25">
      <c r="A65" s="43"/>
      <c r="B65" s="44"/>
      <c r="C65" s="44"/>
      <c r="D65" s="45"/>
      <c r="E65" s="60"/>
      <c r="F65" s="60"/>
      <c r="G65" s="60"/>
      <c r="H65" s="60"/>
      <c r="I65" s="47">
        <f t="shared" si="4"/>
        <v>0</v>
      </c>
      <c r="J65" s="48">
        <f>'[1]CORSI RECUPERO'!B64</f>
        <v>0</v>
      </c>
      <c r="K65" s="49">
        <f t="shared" si="5"/>
        <v>0</v>
      </c>
      <c r="L65" s="50"/>
      <c r="M65" s="46"/>
      <c r="N65" s="51">
        <f>[1]fless.materna!B65</f>
        <v>0</v>
      </c>
      <c r="O65" s="52"/>
      <c r="P65" s="52"/>
      <c r="Q65" s="52"/>
      <c r="R65" s="52"/>
      <c r="S65" s="52"/>
      <c r="T65" s="52"/>
      <c r="U65" s="52"/>
      <c r="V65" s="52"/>
      <c r="W65" s="52"/>
      <c r="X65" s="53">
        <f>'[1]commiss varie'!T65</f>
        <v>3.75</v>
      </c>
      <c r="Y65" s="53">
        <f>'[1]REF-RESP'!N65</f>
        <v>0</v>
      </c>
      <c r="Z65" s="53"/>
      <c r="AA65" s="53">
        <f t="shared" si="0"/>
        <v>3.75</v>
      </c>
      <c r="AB65" s="49">
        <f t="shared" si="1"/>
        <v>65.63</v>
      </c>
      <c r="AC65" s="49"/>
      <c r="AD65" s="54">
        <f t="shared" si="2"/>
        <v>65.63</v>
      </c>
      <c r="AE65" s="49"/>
      <c r="AF65" s="49">
        <f t="shared" si="3"/>
        <v>65.63</v>
      </c>
    </row>
    <row r="66" spans="1:42" s="2" customFormat="1" ht="12.6" customHeight="1" x14ac:dyDescent="0.25">
      <c r="A66" s="57"/>
      <c r="B66" s="44"/>
      <c r="C66" s="44"/>
      <c r="D66" s="45"/>
      <c r="E66" s="60"/>
      <c r="F66" s="60"/>
      <c r="G66" s="60"/>
      <c r="H66" s="60"/>
      <c r="I66" s="47">
        <f t="shared" si="4"/>
        <v>0</v>
      </c>
      <c r="J66" s="48">
        <f>'[1]CORSI RECUPERO'!B65</f>
        <v>0</v>
      </c>
      <c r="K66" s="49">
        <f t="shared" si="5"/>
        <v>0</v>
      </c>
      <c r="L66" s="50"/>
      <c r="M66" s="46"/>
      <c r="N66" s="51">
        <f>[1]fless.materna!B66</f>
        <v>0</v>
      </c>
      <c r="O66" s="52"/>
      <c r="P66" s="52"/>
      <c r="Q66" s="52"/>
      <c r="R66" s="52"/>
      <c r="S66" s="52"/>
      <c r="T66" s="52"/>
      <c r="U66" s="52"/>
      <c r="V66" s="52"/>
      <c r="W66" s="52"/>
      <c r="X66" s="53">
        <f>'[1]commiss varie'!T66</f>
        <v>3.75</v>
      </c>
      <c r="Y66" s="53">
        <f>'[1]REF-RESP'!N66</f>
        <v>6</v>
      </c>
      <c r="Z66" s="53"/>
      <c r="AA66" s="53">
        <f t="shared" si="0"/>
        <v>9.75</v>
      </c>
      <c r="AB66" s="49">
        <f t="shared" si="1"/>
        <v>170.63</v>
      </c>
      <c r="AC66" s="49"/>
      <c r="AD66" s="54">
        <f t="shared" si="2"/>
        <v>170.63</v>
      </c>
      <c r="AE66" s="49"/>
      <c r="AF66" s="49">
        <f t="shared" si="3"/>
        <v>170.63</v>
      </c>
      <c r="AP66" s="2">
        <f>87.5*2</f>
        <v>175</v>
      </c>
    </row>
    <row r="67" spans="1:42" s="2" customFormat="1" ht="12.6" customHeight="1" x14ac:dyDescent="0.25">
      <c r="A67" s="57"/>
      <c r="B67" s="44"/>
      <c r="C67" s="44"/>
      <c r="D67" s="45"/>
      <c r="E67" s="60"/>
      <c r="F67" s="60"/>
      <c r="G67" s="60"/>
      <c r="H67" s="60"/>
      <c r="I67" s="47">
        <f t="shared" si="4"/>
        <v>0</v>
      </c>
      <c r="J67" s="48">
        <f>'[1]CORSI RECUPERO'!B66</f>
        <v>0</v>
      </c>
      <c r="K67" s="49">
        <f t="shared" si="5"/>
        <v>0</v>
      </c>
      <c r="L67" s="50"/>
      <c r="M67" s="46"/>
      <c r="N67" s="51">
        <f>[1]fless.materna!B67</f>
        <v>0</v>
      </c>
      <c r="O67" s="52"/>
      <c r="P67" s="52"/>
      <c r="Q67" s="52"/>
      <c r="R67" s="52"/>
      <c r="S67" s="52"/>
      <c r="T67" s="52"/>
      <c r="U67" s="52"/>
      <c r="V67" s="52"/>
      <c r="W67" s="52"/>
      <c r="X67" s="53">
        <f>'[1]commiss varie'!T67</f>
        <v>0</v>
      </c>
      <c r="Y67" s="53">
        <f>'[1]REF-RESP'!N67</f>
        <v>0</v>
      </c>
      <c r="Z67" s="53"/>
      <c r="AA67" s="53">
        <f t="shared" si="0"/>
        <v>0</v>
      </c>
      <c r="AB67" s="49">
        <f t="shared" si="1"/>
        <v>0</v>
      </c>
      <c r="AC67" s="49"/>
      <c r="AD67" s="54">
        <f t="shared" si="2"/>
        <v>0</v>
      </c>
      <c r="AE67" s="49"/>
      <c r="AF67" s="49">
        <f t="shared" si="3"/>
        <v>0</v>
      </c>
      <c r="AP67" s="2">
        <f>175*10</f>
        <v>1750</v>
      </c>
    </row>
    <row r="68" spans="1:42" s="2" customFormat="1" ht="12.6" customHeight="1" x14ac:dyDescent="0.25">
      <c r="A68" s="57"/>
      <c r="B68" s="44"/>
      <c r="C68" s="44"/>
      <c r="D68" s="45"/>
      <c r="E68" s="60"/>
      <c r="F68" s="60"/>
      <c r="G68" s="60"/>
      <c r="H68" s="60"/>
      <c r="I68" s="47"/>
      <c r="J68" s="48"/>
      <c r="K68" s="49"/>
      <c r="L68" s="50"/>
      <c r="M68" s="46"/>
      <c r="N68" s="51">
        <f>[1]fless.materna!B69</f>
        <v>0</v>
      </c>
      <c r="O68" s="52"/>
      <c r="P68" s="52"/>
      <c r="Q68" s="52"/>
      <c r="R68" s="52"/>
      <c r="S68" s="52"/>
      <c r="T68" s="52"/>
      <c r="U68" s="52"/>
      <c r="V68" s="52"/>
      <c r="W68" s="52"/>
      <c r="X68" s="53">
        <f>'[1]commiss varie'!T68</f>
        <v>0</v>
      </c>
      <c r="Y68" s="53">
        <f>'[1]REF-RESP'!N68</f>
        <v>0</v>
      </c>
      <c r="Z68" s="53"/>
      <c r="AA68" s="53">
        <f t="shared" si="0"/>
        <v>0</v>
      </c>
      <c r="AB68" s="49">
        <f t="shared" si="1"/>
        <v>0</v>
      </c>
      <c r="AC68" s="49"/>
      <c r="AD68" s="54">
        <f t="shared" si="2"/>
        <v>0</v>
      </c>
      <c r="AE68" s="49"/>
      <c r="AF68" s="49">
        <f t="shared" si="3"/>
        <v>0</v>
      </c>
    </row>
    <row r="69" spans="1:42" s="2" customFormat="1" ht="12.6" customHeight="1" x14ac:dyDescent="0.25">
      <c r="A69" s="58"/>
      <c r="B69" s="44"/>
      <c r="C69" s="44"/>
      <c r="D69" s="45"/>
      <c r="E69" s="60"/>
      <c r="F69" s="60"/>
      <c r="G69" s="60"/>
      <c r="H69" s="60"/>
      <c r="I69" s="47">
        <f t="shared" si="4"/>
        <v>0</v>
      </c>
      <c r="J69" s="48">
        <f>'[1]CORSI RECUPERO'!B67</f>
        <v>0</v>
      </c>
      <c r="K69" s="49">
        <f t="shared" si="5"/>
        <v>0</v>
      </c>
      <c r="L69" s="50"/>
      <c r="M69" s="46"/>
      <c r="N69" s="51">
        <f>[1]fless.materna!B70</f>
        <v>0</v>
      </c>
      <c r="O69" s="52"/>
      <c r="P69" s="52"/>
      <c r="Q69" s="52"/>
      <c r="R69" s="52"/>
      <c r="S69" s="52"/>
      <c r="T69" s="52"/>
      <c r="U69" s="52"/>
      <c r="V69" s="52"/>
      <c r="W69" s="52"/>
      <c r="X69" s="53">
        <f>'[1]commiss varie'!T69</f>
        <v>10.5</v>
      </c>
      <c r="Y69" s="53">
        <f>'[1]REF-RESP'!N69</f>
        <v>130.5</v>
      </c>
      <c r="Z69" s="53"/>
      <c r="AA69" s="53">
        <f t="shared" si="0"/>
        <v>141</v>
      </c>
      <c r="AB69" s="49">
        <f t="shared" si="1"/>
        <v>2467.5</v>
      </c>
      <c r="AC69" s="49"/>
      <c r="AD69" s="54">
        <f t="shared" si="2"/>
        <v>2467.5</v>
      </c>
      <c r="AE69" s="49"/>
      <c r="AF69" s="49">
        <f t="shared" si="3"/>
        <v>2467.5</v>
      </c>
      <c r="AP69" s="2">
        <f>AP67+350</f>
        <v>2100</v>
      </c>
    </row>
    <row r="70" spans="1:42" s="2" customFormat="1" ht="12.6" customHeight="1" x14ac:dyDescent="0.25">
      <c r="A70" s="43"/>
      <c r="B70" s="44"/>
      <c r="C70" s="44"/>
      <c r="D70" s="45"/>
      <c r="E70" s="60"/>
      <c r="F70" s="60"/>
      <c r="G70" s="60"/>
      <c r="H70" s="60"/>
      <c r="I70" s="47"/>
      <c r="J70" s="48"/>
      <c r="K70" s="49"/>
      <c r="L70" s="50"/>
      <c r="M70" s="46"/>
      <c r="N70" s="51">
        <f>[1]fless.materna!B71</f>
        <v>0</v>
      </c>
      <c r="O70" s="52"/>
      <c r="P70" s="52"/>
      <c r="Q70" s="52"/>
      <c r="R70" s="52"/>
      <c r="S70" s="52"/>
      <c r="T70" s="52"/>
      <c r="U70" s="52"/>
      <c r="V70" s="52"/>
      <c r="W70" s="52"/>
      <c r="X70" s="53">
        <f>'[1]commiss varie'!T70</f>
        <v>6</v>
      </c>
      <c r="Y70" s="53">
        <f>'[1]REF-RESP'!N70</f>
        <v>66.5</v>
      </c>
      <c r="Z70" s="53"/>
      <c r="AA70" s="53">
        <f t="shared" si="0"/>
        <v>72.5</v>
      </c>
      <c r="AB70" s="49">
        <f t="shared" si="1"/>
        <v>1268.75</v>
      </c>
      <c r="AC70" s="49"/>
      <c r="AD70" s="54">
        <f t="shared" si="2"/>
        <v>1268.75</v>
      </c>
      <c r="AE70" s="49"/>
      <c r="AF70" s="49">
        <f t="shared" si="3"/>
        <v>1268.75</v>
      </c>
    </row>
    <row r="71" spans="1:42" s="2" customFormat="1" ht="12.6" customHeight="1" x14ac:dyDescent="0.25">
      <c r="A71" s="43"/>
      <c r="B71" s="44"/>
      <c r="C71" s="44"/>
      <c r="D71" s="45"/>
      <c r="E71" s="60"/>
      <c r="F71" s="60"/>
      <c r="G71" s="60"/>
      <c r="H71" s="60"/>
      <c r="I71" s="47">
        <f t="shared" si="4"/>
        <v>0</v>
      </c>
      <c r="J71" s="48">
        <f>'[1]CORSI RECUPERO'!B70</f>
        <v>0</v>
      </c>
      <c r="K71" s="49">
        <f t="shared" si="5"/>
        <v>0</v>
      </c>
      <c r="L71" s="50"/>
      <c r="M71" s="46"/>
      <c r="N71" s="51">
        <f>[1]fless.materna!B72</f>
        <v>0</v>
      </c>
      <c r="O71" s="52"/>
      <c r="P71" s="52"/>
      <c r="Q71" s="52"/>
      <c r="R71" s="52"/>
      <c r="S71" s="52"/>
      <c r="T71" s="52"/>
      <c r="U71" s="52"/>
      <c r="V71" s="52"/>
      <c r="W71" s="52"/>
      <c r="X71" s="53">
        <f>'[1]commiss varie'!T71</f>
        <v>0</v>
      </c>
      <c r="Y71" s="53">
        <f>'[1]REF-RESP'!N71</f>
        <v>10</v>
      </c>
      <c r="Z71" s="53"/>
      <c r="AA71" s="53">
        <f t="shared" si="0"/>
        <v>10</v>
      </c>
      <c r="AB71" s="49">
        <f t="shared" si="1"/>
        <v>175</v>
      </c>
      <c r="AC71" s="49"/>
      <c r="AD71" s="54">
        <f t="shared" si="2"/>
        <v>175</v>
      </c>
      <c r="AE71" s="49"/>
      <c r="AF71" s="49">
        <f t="shared" si="3"/>
        <v>175</v>
      </c>
    </row>
    <row r="72" spans="1:42" s="2" customFormat="1" ht="12.6" customHeight="1" x14ac:dyDescent="0.25">
      <c r="A72" s="43"/>
      <c r="B72" s="44"/>
      <c r="C72" s="44"/>
      <c r="D72" s="45"/>
      <c r="E72" s="60"/>
      <c r="F72" s="60"/>
      <c r="G72" s="60"/>
      <c r="H72" s="60"/>
      <c r="I72" s="47">
        <f t="shared" si="4"/>
        <v>0</v>
      </c>
      <c r="J72" s="48">
        <f>'[1]CORSI RECUPERO'!B71</f>
        <v>0</v>
      </c>
      <c r="K72" s="49">
        <f t="shared" si="5"/>
        <v>0</v>
      </c>
      <c r="L72" s="50"/>
      <c r="M72" s="46"/>
      <c r="N72" s="51">
        <f>[1]fless.materna!B73</f>
        <v>0</v>
      </c>
      <c r="O72" s="52"/>
      <c r="P72" s="52"/>
      <c r="Q72" s="52"/>
      <c r="R72" s="52"/>
      <c r="S72" s="52"/>
      <c r="T72" s="52"/>
      <c r="U72" s="52"/>
      <c r="V72" s="52"/>
      <c r="W72" s="52"/>
      <c r="X72" s="53">
        <f>'[1]commiss varie'!T72</f>
        <v>0</v>
      </c>
      <c r="Y72" s="53">
        <f>'[1]REF-RESP'!N72</f>
        <v>13</v>
      </c>
      <c r="Z72" s="53"/>
      <c r="AA72" s="53">
        <f t="shared" ref="AA72:AA107" si="6">N72+X72+Y72</f>
        <v>13</v>
      </c>
      <c r="AB72" s="49">
        <f t="shared" ref="AB72:AB107" si="7">ROUND((AA72*17.5),2)</f>
        <v>227.5</v>
      </c>
      <c r="AC72" s="49"/>
      <c r="AD72" s="54">
        <f t="shared" si="2"/>
        <v>227.5</v>
      </c>
      <c r="AE72" s="49"/>
      <c r="AF72" s="49">
        <f t="shared" si="3"/>
        <v>227.5</v>
      </c>
    </row>
    <row r="73" spans="1:42" s="2" customFormat="1" ht="12.6" customHeight="1" x14ac:dyDescent="0.25">
      <c r="A73" s="55"/>
      <c r="B73" s="44"/>
      <c r="C73" s="44"/>
      <c r="D73" s="45"/>
      <c r="E73" s="60"/>
      <c r="F73" s="60"/>
      <c r="G73" s="60"/>
      <c r="H73" s="60"/>
      <c r="I73" s="47">
        <f t="shared" si="4"/>
        <v>0</v>
      </c>
      <c r="J73" s="48">
        <f>'[1]CORSI RECUPERO'!B72</f>
        <v>0</v>
      </c>
      <c r="K73" s="49">
        <f t="shared" si="5"/>
        <v>0</v>
      </c>
      <c r="L73" s="50"/>
      <c r="M73" s="46"/>
      <c r="N73" s="51">
        <f>[1]fless.materna!B74</f>
        <v>0</v>
      </c>
      <c r="O73" s="52"/>
      <c r="P73" s="52"/>
      <c r="Q73" s="52"/>
      <c r="R73" s="52"/>
      <c r="S73" s="52"/>
      <c r="T73" s="52"/>
      <c r="U73" s="52"/>
      <c r="V73" s="52"/>
      <c r="W73" s="52"/>
      <c r="X73" s="53">
        <f>'[1]commiss varie'!T73</f>
        <v>7.5</v>
      </c>
      <c r="Y73" s="53">
        <f>'[1]REF-RESP'!N73</f>
        <v>20</v>
      </c>
      <c r="Z73" s="53"/>
      <c r="AA73" s="53">
        <f t="shared" si="6"/>
        <v>27.5</v>
      </c>
      <c r="AB73" s="49">
        <f t="shared" si="7"/>
        <v>481.25</v>
      </c>
      <c r="AC73" s="49"/>
      <c r="AD73" s="54">
        <f t="shared" ref="AD73:AD107" si="8">I73+K73+AB73+AC73</f>
        <v>481.25</v>
      </c>
      <c r="AE73" s="49"/>
      <c r="AF73" s="49">
        <f t="shared" ref="AF73:AF107" si="9">AD73+AE73</f>
        <v>481.25</v>
      </c>
    </row>
    <row r="74" spans="1:42" s="2" customFormat="1" ht="12.6" customHeight="1" x14ac:dyDescent="0.25">
      <c r="A74" s="55"/>
      <c r="B74" s="44"/>
      <c r="C74" s="44"/>
      <c r="D74" s="45"/>
      <c r="E74" s="60"/>
      <c r="F74" s="60"/>
      <c r="G74" s="60"/>
      <c r="H74" s="60"/>
      <c r="I74" s="47">
        <f t="shared" si="4"/>
        <v>0</v>
      </c>
      <c r="J74" s="48">
        <f>'[1]CORSI RECUPERO'!B73</f>
        <v>0</v>
      </c>
      <c r="K74" s="49">
        <f t="shared" si="5"/>
        <v>0</v>
      </c>
      <c r="L74" s="50"/>
      <c r="M74" s="46"/>
      <c r="N74" s="51">
        <f>[1]fless.materna!B75</f>
        <v>0</v>
      </c>
      <c r="O74" s="52"/>
      <c r="P74" s="52"/>
      <c r="Q74" s="52"/>
      <c r="R74" s="52"/>
      <c r="S74" s="52"/>
      <c r="T74" s="52"/>
      <c r="U74" s="52"/>
      <c r="V74" s="52"/>
      <c r="W74" s="52"/>
      <c r="X74" s="53">
        <f>'[1]commiss varie'!T74</f>
        <v>0</v>
      </c>
      <c r="Y74" s="53">
        <f>'[1]REF-RESP'!N74</f>
        <v>0</v>
      </c>
      <c r="Z74" s="53"/>
      <c r="AA74" s="53">
        <f t="shared" si="6"/>
        <v>0</v>
      </c>
      <c r="AB74" s="49">
        <f t="shared" si="7"/>
        <v>0</v>
      </c>
      <c r="AC74" s="49"/>
      <c r="AD74" s="54">
        <f t="shared" si="8"/>
        <v>0</v>
      </c>
      <c r="AE74" s="49"/>
      <c r="AF74" s="49">
        <f t="shared" si="9"/>
        <v>0</v>
      </c>
    </row>
    <row r="75" spans="1:42" s="2" customFormat="1" ht="12.6" customHeight="1" x14ac:dyDescent="0.25">
      <c r="A75" s="58"/>
      <c r="B75" s="44"/>
      <c r="C75" s="44"/>
      <c r="D75" s="45"/>
      <c r="E75" s="60"/>
      <c r="F75" s="60"/>
      <c r="G75" s="60"/>
      <c r="H75" s="60"/>
      <c r="I75" s="47">
        <f t="shared" si="4"/>
        <v>0</v>
      </c>
      <c r="J75" s="48">
        <f>'[1]CORSI RECUPERO'!B74</f>
        <v>0</v>
      </c>
      <c r="K75" s="49">
        <f t="shared" si="5"/>
        <v>0</v>
      </c>
      <c r="L75" s="50"/>
      <c r="M75" s="46"/>
      <c r="N75" s="51">
        <f>[1]fless.materna!B76</f>
        <v>0</v>
      </c>
      <c r="O75" s="52"/>
      <c r="P75" s="52"/>
      <c r="Q75" s="52"/>
      <c r="R75" s="52"/>
      <c r="S75" s="52"/>
      <c r="T75" s="52"/>
      <c r="U75" s="52"/>
      <c r="V75" s="52"/>
      <c r="W75" s="52"/>
      <c r="X75" s="53">
        <f>'[1]commiss varie'!T75</f>
        <v>0</v>
      </c>
      <c r="Y75" s="53">
        <f>'[1]REF-RESP'!N75</f>
        <v>27</v>
      </c>
      <c r="Z75" s="53"/>
      <c r="AA75" s="53">
        <f t="shared" si="6"/>
        <v>27</v>
      </c>
      <c r="AB75" s="49">
        <f t="shared" si="7"/>
        <v>472.5</v>
      </c>
      <c r="AC75" s="49"/>
      <c r="AD75" s="54">
        <f t="shared" si="8"/>
        <v>472.5</v>
      </c>
      <c r="AE75" s="49"/>
      <c r="AF75" s="49">
        <f t="shared" si="9"/>
        <v>472.5</v>
      </c>
    </row>
    <row r="76" spans="1:42" s="2" customFormat="1" ht="12.6" customHeight="1" x14ac:dyDescent="0.25">
      <c r="A76" s="43"/>
      <c r="B76" s="44"/>
      <c r="C76" s="44"/>
      <c r="D76" s="45"/>
      <c r="E76" s="60"/>
      <c r="F76" s="60"/>
      <c r="G76" s="60"/>
      <c r="H76" s="60"/>
      <c r="I76" s="47">
        <f t="shared" si="4"/>
        <v>0</v>
      </c>
      <c r="J76" s="48">
        <f>'[1]CORSI RECUPERO'!B75</f>
        <v>0</v>
      </c>
      <c r="K76" s="49">
        <f t="shared" si="5"/>
        <v>0</v>
      </c>
      <c r="L76" s="50"/>
      <c r="M76" s="46"/>
      <c r="N76" s="51">
        <f>[1]fless.materna!B77</f>
        <v>0</v>
      </c>
      <c r="O76" s="52"/>
      <c r="P76" s="52"/>
      <c r="Q76" s="52"/>
      <c r="R76" s="52"/>
      <c r="S76" s="52"/>
      <c r="T76" s="52"/>
      <c r="U76" s="52"/>
      <c r="V76" s="52"/>
      <c r="W76" s="52"/>
      <c r="X76" s="53">
        <f>'[1]commiss varie'!T76</f>
        <v>7.5</v>
      </c>
      <c r="Y76" s="53">
        <f>'[1]REF-RESP'!N76</f>
        <v>6</v>
      </c>
      <c r="Z76" s="53"/>
      <c r="AA76" s="53">
        <f t="shared" si="6"/>
        <v>13.5</v>
      </c>
      <c r="AB76" s="49">
        <f t="shared" si="7"/>
        <v>236.25</v>
      </c>
      <c r="AC76" s="49"/>
      <c r="AD76" s="54">
        <f t="shared" si="8"/>
        <v>236.25</v>
      </c>
      <c r="AE76" s="49"/>
      <c r="AF76" s="49">
        <f t="shared" si="9"/>
        <v>236.25</v>
      </c>
    </row>
    <row r="77" spans="1:42" s="2" customFormat="1" ht="12.6" customHeight="1" x14ac:dyDescent="0.25">
      <c r="A77" s="43"/>
      <c r="B77" s="44"/>
      <c r="C77" s="44"/>
      <c r="D77" s="45"/>
      <c r="E77" s="60"/>
      <c r="F77" s="60"/>
      <c r="G77" s="60"/>
      <c r="H77" s="60"/>
      <c r="I77" s="47">
        <f t="shared" si="4"/>
        <v>0</v>
      </c>
      <c r="J77" s="48">
        <f>'[1]CORSI RECUPERO'!B76</f>
        <v>0</v>
      </c>
      <c r="K77" s="49">
        <f t="shared" si="5"/>
        <v>0</v>
      </c>
      <c r="L77" s="50"/>
      <c r="M77" s="46"/>
      <c r="N77" s="51">
        <f>[1]fless.materna!B78</f>
        <v>0</v>
      </c>
      <c r="O77" s="52"/>
      <c r="P77" s="52"/>
      <c r="Q77" s="52"/>
      <c r="R77" s="52"/>
      <c r="S77" s="52"/>
      <c r="T77" s="52"/>
      <c r="U77" s="52"/>
      <c r="V77" s="52"/>
      <c r="W77" s="52"/>
      <c r="X77" s="53">
        <f>'[1]commiss varie'!T77</f>
        <v>3</v>
      </c>
      <c r="Y77" s="53">
        <f>'[1]REF-RESP'!N77</f>
        <v>20</v>
      </c>
      <c r="Z77" s="53"/>
      <c r="AA77" s="53">
        <f t="shared" si="6"/>
        <v>23</v>
      </c>
      <c r="AB77" s="49">
        <f t="shared" si="7"/>
        <v>402.5</v>
      </c>
      <c r="AC77" s="49"/>
      <c r="AD77" s="54">
        <f t="shared" si="8"/>
        <v>402.5</v>
      </c>
      <c r="AE77" s="49"/>
      <c r="AF77" s="49">
        <f t="shared" si="9"/>
        <v>402.5</v>
      </c>
    </row>
    <row r="78" spans="1:42" s="2" customFormat="1" ht="12.6" customHeight="1" x14ac:dyDescent="0.25">
      <c r="A78" s="43"/>
      <c r="B78" s="44"/>
      <c r="C78" s="44"/>
      <c r="D78" s="45"/>
      <c r="E78" s="60"/>
      <c r="F78" s="60"/>
      <c r="G78" s="60"/>
      <c r="H78" s="60"/>
      <c r="I78" s="47">
        <f t="shared" si="4"/>
        <v>0</v>
      </c>
      <c r="J78" s="48">
        <f>'[1]CORSI RECUPERO'!B77</f>
        <v>0</v>
      </c>
      <c r="K78" s="49">
        <f t="shared" si="5"/>
        <v>0</v>
      </c>
      <c r="L78" s="50"/>
      <c r="M78" s="46"/>
      <c r="N78" s="51">
        <f>[1]fless.materna!B79</f>
        <v>0</v>
      </c>
      <c r="O78" s="52"/>
      <c r="P78" s="52"/>
      <c r="Q78" s="52"/>
      <c r="R78" s="52"/>
      <c r="S78" s="52"/>
      <c r="T78" s="52"/>
      <c r="U78" s="52"/>
      <c r="V78" s="52"/>
      <c r="W78" s="52"/>
      <c r="X78" s="53">
        <f>'[1]commiss varie'!T78</f>
        <v>0</v>
      </c>
      <c r="Y78" s="53">
        <f>'[1]REF-RESP'!N78</f>
        <v>6</v>
      </c>
      <c r="Z78" s="53"/>
      <c r="AA78" s="53">
        <f t="shared" si="6"/>
        <v>6</v>
      </c>
      <c r="AB78" s="49">
        <f t="shared" si="7"/>
        <v>105</v>
      </c>
      <c r="AC78" s="49"/>
      <c r="AD78" s="54">
        <f t="shared" si="8"/>
        <v>105</v>
      </c>
      <c r="AE78" s="49"/>
      <c r="AF78" s="49">
        <f t="shared" si="9"/>
        <v>105</v>
      </c>
    </row>
    <row r="79" spans="1:42" s="2" customFormat="1" ht="12.6" customHeight="1" x14ac:dyDescent="0.25">
      <c r="A79" s="43"/>
      <c r="B79" s="44"/>
      <c r="C79" s="44"/>
      <c r="D79" s="45"/>
      <c r="E79" s="60"/>
      <c r="F79" s="60"/>
      <c r="G79" s="60"/>
      <c r="H79" s="60"/>
      <c r="I79" s="47">
        <f t="shared" si="4"/>
        <v>0</v>
      </c>
      <c r="J79" s="48">
        <f>'[1]CORSI RECUPERO'!B78</f>
        <v>0</v>
      </c>
      <c r="K79" s="49">
        <f t="shared" si="5"/>
        <v>0</v>
      </c>
      <c r="L79" s="50"/>
      <c r="M79" s="46"/>
      <c r="N79" s="51">
        <f>[1]fless.materna!B80</f>
        <v>0</v>
      </c>
      <c r="O79" s="52"/>
      <c r="P79" s="52"/>
      <c r="Q79" s="52"/>
      <c r="R79" s="52"/>
      <c r="S79" s="52"/>
      <c r="T79" s="52"/>
      <c r="U79" s="52"/>
      <c r="V79" s="52"/>
      <c r="W79" s="52"/>
      <c r="X79" s="53">
        <f>'[1]commiss varie'!T79</f>
        <v>0</v>
      </c>
      <c r="Y79" s="53">
        <f>'[1]REF-RESP'!N79</f>
        <v>7.5</v>
      </c>
      <c r="Z79" s="53"/>
      <c r="AA79" s="53">
        <f t="shared" si="6"/>
        <v>7.5</v>
      </c>
      <c r="AB79" s="49">
        <f t="shared" si="7"/>
        <v>131.25</v>
      </c>
      <c r="AC79" s="49"/>
      <c r="AD79" s="54">
        <f t="shared" si="8"/>
        <v>131.25</v>
      </c>
      <c r="AE79" s="49"/>
      <c r="AF79" s="49">
        <f t="shared" si="9"/>
        <v>131.25</v>
      </c>
    </row>
    <row r="80" spans="1:42" s="2" customFormat="1" ht="12.6" customHeight="1" x14ac:dyDescent="0.25">
      <c r="A80" s="43"/>
      <c r="B80" s="44"/>
      <c r="C80" s="44"/>
      <c r="D80" s="45"/>
      <c r="E80" s="60"/>
      <c r="F80" s="60"/>
      <c r="G80" s="60"/>
      <c r="H80" s="60"/>
      <c r="I80" s="47">
        <f t="shared" si="4"/>
        <v>0</v>
      </c>
      <c r="J80" s="48">
        <f>'[1]CORSI RECUPERO'!B79</f>
        <v>0</v>
      </c>
      <c r="K80" s="49">
        <f t="shared" si="5"/>
        <v>0</v>
      </c>
      <c r="L80" s="50"/>
      <c r="M80" s="46"/>
      <c r="N80" s="51">
        <f>[1]fless.materna!B81</f>
        <v>0</v>
      </c>
      <c r="O80" s="52"/>
      <c r="P80" s="52"/>
      <c r="Q80" s="52"/>
      <c r="R80" s="52"/>
      <c r="S80" s="52"/>
      <c r="T80" s="52"/>
      <c r="U80" s="52"/>
      <c r="V80" s="52"/>
      <c r="W80" s="52"/>
      <c r="X80" s="53">
        <f>'[1]commiss varie'!T80</f>
        <v>8</v>
      </c>
      <c r="Y80" s="53">
        <f>'[1]REF-RESP'!N80</f>
        <v>11</v>
      </c>
      <c r="Z80" s="53"/>
      <c r="AA80" s="53">
        <f t="shared" si="6"/>
        <v>19</v>
      </c>
      <c r="AB80" s="49">
        <f t="shared" si="7"/>
        <v>332.5</v>
      </c>
      <c r="AC80" s="49">
        <v>674.56</v>
      </c>
      <c r="AD80" s="54">
        <f t="shared" si="8"/>
        <v>1007.06</v>
      </c>
      <c r="AE80" s="49"/>
      <c r="AF80" s="49">
        <f t="shared" si="9"/>
        <v>1007.06</v>
      </c>
    </row>
    <row r="81" spans="1:32" s="2" customFormat="1" ht="12.6" customHeight="1" x14ac:dyDescent="0.25">
      <c r="A81" s="43"/>
      <c r="B81" s="44"/>
      <c r="C81" s="44"/>
      <c r="D81" s="72"/>
      <c r="E81" s="60"/>
      <c r="F81" s="60"/>
      <c r="G81" s="60"/>
      <c r="H81" s="60"/>
      <c r="I81" s="47">
        <f t="shared" si="4"/>
        <v>0</v>
      </c>
      <c r="J81" s="48">
        <f>'[1]CORSI RECUPERO'!B80</f>
        <v>0</v>
      </c>
      <c r="K81" s="49">
        <f t="shared" si="5"/>
        <v>0</v>
      </c>
      <c r="L81" s="50"/>
      <c r="M81" s="46"/>
      <c r="N81" s="51">
        <f>[1]fless.materna!B82</f>
        <v>0</v>
      </c>
      <c r="O81" s="52"/>
      <c r="P81" s="52"/>
      <c r="Q81" s="52"/>
      <c r="R81" s="52"/>
      <c r="S81" s="52"/>
      <c r="T81" s="52"/>
      <c r="U81" s="52"/>
      <c r="V81" s="52"/>
      <c r="W81" s="52"/>
      <c r="X81" s="53">
        <f>'[1]commiss varie'!T81</f>
        <v>9</v>
      </c>
      <c r="Y81" s="53">
        <f>'[1]REF-RESP'!N81</f>
        <v>80</v>
      </c>
      <c r="Z81" s="53"/>
      <c r="AA81" s="53">
        <f t="shared" si="6"/>
        <v>89</v>
      </c>
      <c r="AB81" s="49">
        <f t="shared" si="7"/>
        <v>1557.5</v>
      </c>
      <c r="AC81" s="49"/>
      <c r="AD81" s="54">
        <f t="shared" si="8"/>
        <v>1557.5</v>
      </c>
      <c r="AE81" s="49"/>
      <c r="AF81" s="49">
        <f t="shared" si="9"/>
        <v>1557.5</v>
      </c>
    </row>
    <row r="82" spans="1:32" s="2" customFormat="1" ht="12.6" customHeight="1" x14ac:dyDescent="0.25">
      <c r="A82" s="43"/>
      <c r="B82" s="44"/>
      <c r="C82" s="44"/>
      <c r="D82" s="72"/>
      <c r="E82" s="60"/>
      <c r="F82" s="60"/>
      <c r="G82" s="60"/>
      <c r="H82" s="60"/>
      <c r="I82" s="47">
        <f t="shared" si="4"/>
        <v>0</v>
      </c>
      <c r="J82" s="48">
        <f>'[1]CORSI RECUPERO'!B81</f>
        <v>0</v>
      </c>
      <c r="K82" s="49">
        <f t="shared" si="5"/>
        <v>0</v>
      </c>
      <c r="L82" s="50"/>
      <c r="M82" s="46"/>
      <c r="N82" s="51">
        <f>[1]fless.materna!B83</f>
        <v>0</v>
      </c>
      <c r="O82" s="52"/>
      <c r="P82" s="52"/>
      <c r="Q82" s="52"/>
      <c r="R82" s="52"/>
      <c r="S82" s="52"/>
      <c r="T82" s="52"/>
      <c r="U82" s="52"/>
      <c r="V82" s="52"/>
      <c r="W82" s="52"/>
      <c r="X82" s="53">
        <f>'[1]commiss varie'!T82</f>
        <v>2.4500000000000002</v>
      </c>
      <c r="Y82" s="53">
        <f>'[1]REF-RESP'!N82</f>
        <v>5</v>
      </c>
      <c r="Z82" s="53"/>
      <c r="AA82" s="53">
        <f t="shared" si="6"/>
        <v>7.45</v>
      </c>
      <c r="AB82" s="49">
        <f t="shared" si="7"/>
        <v>130.38</v>
      </c>
      <c r="AC82" s="49"/>
      <c r="AD82" s="54">
        <f t="shared" si="8"/>
        <v>130.38</v>
      </c>
      <c r="AE82" s="49"/>
      <c r="AF82" s="49">
        <f t="shared" si="9"/>
        <v>130.38</v>
      </c>
    </row>
    <row r="83" spans="1:32" s="2" customFormat="1" ht="12.6" customHeight="1" x14ac:dyDescent="0.25">
      <c r="A83" s="43"/>
      <c r="B83" s="44"/>
      <c r="C83" s="44"/>
      <c r="D83" s="72"/>
      <c r="E83" s="60"/>
      <c r="F83" s="60"/>
      <c r="G83" s="60"/>
      <c r="H83" s="60"/>
      <c r="I83" s="47">
        <f t="shared" ref="I83:I107" si="10">ROUND(((B83*27.09)+(C83*18.65)),2)</f>
        <v>0</v>
      </c>
      <c r="J83" s="48">
        <f>'[1]CORSI RECUPERO'!B82</f>
        <v>0</v>
      </c>
      <c r="K83" s="49">
        <f t="shared" ref="K83:K107" si="11">ROUND((J83*35),2)</f>
        <v>0</v>
      </c>
      <c r="L83" s="50"/>
      <c r="M83" s="46"/>
      <c r="N83" s="51">
        <f>[1]fless.materna!B84</f>
        <v>0</v>
      </c>
      <c r="O83" s="52"/>
      <c r="P83" s="52"/>
      <c r="Q83" s="52"/>
      <c r="R83" s="52"/>
      <c r="S83" s="52"/>
      <c r="T83" s="52"/>
      <c r="U83" s="52"/>
      <c r="V83" s="52"/>
      <c r="W83" s="52"/>
      <c r="X83" s="53">
        <f>'[1]commiss varie'!T83</f>
        <v>3</v>
      </c>
      <c r="Y83" s="53">
        <f>'[1]REF-RESP'!N83</f>
        <v>20</v>
      </c>
      <c r="Z83" s="53"/>
      <c r="AA83" s="53">
        <f t="shared" si="6"/>
        <v>23</v>
      </c>
      <c r="AB83" s="49">
        <f t="shared" si="7"/>
        <v>402.5</v>
      </c>
      <c r="AC83" s="49"/>
      <c r="AD83" s="54">
        <f t="shared" si="8"/>
        <v>402.5</v>
      </c>
      <c r="AE83" s="49"/>
      <c r="AF83" s="49">
        <f t="shared" si="9"/>
        <v>402.5</v>
      </c>
    </row>
    <row r="84" spans="1:32" s="2" customFormat="1" ht="12.6" customHeight="1" x14ac:dyDescent="0.25">
      <c r="A84" s="43"/>
      <c r="B84" s="44"/>
      <c r="C84" s="44"/>
      <c r="D84" s="72"/>
      <c r="E84" s="60"/>
      <c r="F84" s="60"/>
      <c r="G84" s="60"/>
      <c r="H84" s="60"/>
      <c r="I84" s="47">
        <f t="shared" si="10"/>
        <v>0</v>
      </c>
      <c r="J84" s="48">
        <f>'[1]CORSI RECUPERO'!B83</f>
        <v>0</v>
      </c>
      <c r="K84" s="49">
        <f t="shared" si="11"/>
        <v>0</v>
      </c>
      <c r="L84" s="50"/>
      <c r="M84" s="46"/>
      <c r="N84" s="51">
        <f>[1]fless.materna!B85</f>
        <v>0</v>
      </c>
      <c r="O84" s="52"/>
      <c r="P84" s="52"/>
      <c r="Q84" s="52"/>
      <c r="R84" s="52"/>
      <c r="S84" s="52"/>
      <c r="T84" s="52"/>
      <c r="U84" s="52"/>
      <c r="V84" s="52"/>
      <c r="W84" s="52"/>
      <c r="X84" s="53">
        <f>'[1]commiss varie'!T84</f>
        <v>7</v>
      </c>
      <c r="Y84" s="53">
        <f>'[1]REF-RESP'!N84</f>
        <v>0</v>
      </c>
      <c r="Z84" s="53"/>
      <c r="AA84" s="53">
        <f t="shared" si="6"/>
        <v>7</v>
      </c>
      <c r="AB84" s="49">
        <f t="shared" si="7"/>
        <v>122.5</v>
      </c>
      <c r="AC84" s="49"/>
      <c r="AD84" s="54">
        <f t="shared" si="8"/>
        <v>122.5</v>
      </c>
      <c r="AE84" s="49"/>
      <c r="AF84" s="49">
        <f t="shared" si="9"/>
        <v>122.5</v>
      </c>
    </row>
    <row r="85" spans="1:32" s="2" customFormat="1" ht="12.6" customHeight="1" x14ac:dyDescent="0.25">
      <c r="A85" s="43"/>
      <c r="B85" s="44"/>
      <c r="C85" s="44"/>
      <c r="D85" s="72"/>
      <c r="E85" s="60"/>
      <c r="F85" s="60"/>
      <c r="G85" s="60"/>
      <c r="H85" s="60"/>
      <c r="I85" s="47">
        <f t="shared" si="10"/>
        <v>0</v>
      </c>
      <c r="J85" s="48">
        <f>'[1]CORSI RECUPERO'!B84</f>
        <v>0</v>
      </c>
      <c r="K85" s="49">
        <f t="shared" si="11"/>
        <v>0</v>
      </c>
      <c r="L85" s="50"/>
      <c r="M85" s="46"/>
      <c r="N85" s="51">
        <f>[1]fless.materna!B86</f>
        <v>0</v>
      </c>
      <c r="O85" s="52"/>
      <c r="P85" s="52"/>
      <c r="Q85" s="52"/>
      <c r="R85" s="52"/>
      <c r="S85" s="52"/>
      <c r="T85" s="52"/>
      <c r="U85" s="52"/>
      <c r="V85" s="52"/>
      <c r="W85" s="52"/>
      <c r="X85" s="53">
        <f>'[1]commiss varie'!T85</f>
        <v>24</v>
      </c>
      <c r="Y85" s="53">
        <f>'[1]REF-RESP'!N85</f>
        <v>109</v>
      </c>
      <c r="Z85" s="53"/>
      <c r="AA85" s="53">
        <f t="shared" si="6"/>
        <v>133</v>
      </c>
      <c r="AB85" s="49">
        <f t="shared" si="7"/>
        <v>2327.5</v>
      </c>
      <c r="AC85" s="49"/>
      <c r="AD85" s="54">
        <f t="shared" si="8"/>
        <v>2327.5</v>
      </c>
      <c r="AE85" s="49"/>
      <c r="AF85" s="49">
        <f t="shared" si="9"/>
        <v>2327.5</v>
      </c>
    </row>
    <row r="86" spans="1:32" s="2" customFormat="1" ht="12.6" customHeight="1" x14ac:dyDescent="0.25">
      <c r="A86" s="73"/>
      <c r="B86" s="44"/>
      <c r="C86" s="44"/>
      <c r="D86" s="72"/>
      <c r="E86" s="60"/>
      <c r="F86" s="60"/>
      <c r="G86" s="60"/>
      <c r="H86" s="60"/>
      <c r="I86" s="47">
        <f t="shared" si="10"/>
        <v>0</v>
      </c>
      <c r="J86" s="48">
        <f>'[1]CORSI RECUPERO'!B85</f>
        <v>0</v>
      </c>
      <c r="K86" s="49">
        <f t="shared" si="11"/>
        <v>0</v>
      </c>
      <c r="L86" s="50"/>
      <c r="M86" s="46"/>
      <c r="N86" s="51">
        <f>[1]fless.materna!B87</f>
        <v>0</v>
      </c>
      <c r="O86" s="52"/>
      <c r="P86" s="52"/>
      <c r="Q86" s="52"/>
      <c r="R86" s="52"/>
      <c r="S86" s="52"/>
      <c r="T86" s="52"/>
      <c r="U86" s="52"/>
      <c r="V86" s="52"/>
      <c r="W86" s="52"/>
      <c r="X86" s="53">
        <f>'[1]commiss varie'!T86</f>
        <v>0</v>
      </c>
      <c r="Y86" s="53">
        <f>'[1]REF-RESP'!N86</f>
        <v>0</v>
      </c>
      <c r="Z86" s="53"/>
      <c r="AA86" s="53">
        <f t="shared" si="6"/>
        <v>0</v>
      </c>
      <c r="AB86" s="49">
        <f t="shared" si="7"/>
        <v>0</v>
      </c>
      <c r="AC86" s="49"/>
      <c r="AD86" s="54">
        <f t="shared" si="8"/>
        <v>0</v>
      </c>
      <c r="AE86" s="49"/>
      <c r="AF86" s="49">
        <f t="shared" si="9"/>
        <v>0</v>
      </c>
    </row>
    <row r="87" spans="1:32" s="2" customFormat="1" ht="12.6" customHeight="1" x14ac:dyDescent="0.25">
      <c r="A87" s="57"/>
      <c r="B87" s="44"/>
      <c r="C87" s="44"/>
      <c r="D87" s="72"/>
      <c r="E87" s="60"/>
      <c r="F87" s="60"/>
      <c r="G87" s="60"/>
      <c r="H87" s="60"/>
      <c r="I87" s="47">
        <f t="shared" si="10"/>
        <v>0</v>
      </c>
      <c r="J87" s="48">
        <f>'[1]CORSI RECUPERO'!B86</f>
        <v>0</v>
      </c>
      <c r="K87" s="49">
        <f t="shared" si="11"/>
        <v>0</v>
      </c>
      <c r="L87" s="50"/>
      <c r="M87" s="46"/>
      <c r="N87" s="51">
        <f>[1]fless.materna!B88</f>
        <v>0</v>
      </c>
      <c r="O87" s="52"/>
      <c r="P87" s="52"/>
      <c r="Q87" s="52"/>
      <c r="R87" s="52"/>
      <c r="S87" s="52"/>
      <c r="T87" s="52"/>
      <c r="U87" s="52"/>
      <c r="V87" s="52"/>
      <c r="W87" s="52"/>
      <c r="X87" s="53">
        <f>'[1]commiss varie'!T87</f>
        <v>0</v>
      </c>
      <c r="Y87" s="53">
        <f>'[1]REF-RESP'!N87</f>
        <v>0</v>
      </c>
      <c r="Z87" s="53"/>
      <c r="AA87" s="53">
        <f t="shared" si="6"/>
        <v>0</v>
      </c>
      <c r="AB87" s="49">
        <f t="shared" si="7"/>
        <v>0</v>
      </c>
      <c r="AC87" s="49"/>
      <c r="AD87" s="54">
        <f t="shared" si="8"/>
        <v>0</v>
      </c>
      <c r="AE87" s="49"/>
      <c r="AF87" s="49">
        <f t="shared" si="9"/>
        <v>0</v>
      </c>
    </row>
    <row r="88" spans="1:32" s="2" customFormat="1" ht="12.6" customHeight="1" x14ac:dyDescent="0.25">
      <c r="A88" s="43"/>
      <c r="B88" s="44"/>
      <c r="C88" s="44"/>
      <c r="D88" s="72"/>
      <c r="E88" s="60"/>
      <c r="F88" s="60"/>
      <c r="G88" s="60"/>
      <c r="H88" s="60"/>
      <c r="I88" s="47">
        <f t="shared" si="10"/>
        <v>0</v>
      </c>
      <c r="J88" s="48">
        <f>'[1]CORSI RECUPERO'!B87</f>
        <v>0</v>
      </c>
      <c r="K88" s="49">
        <f t="shared" si="11"/>
        <v>0</v>
      </c>
      <c r="L88" s="50"/>
      <c r="M88" s="46"/>
      <c r="N88" s="51">
        <f>[1]fless.materna!B89</f>
        <v>0</v>
      </c>
      <c r="O88" s="52"/>
      <c r="P88" s="52"/>
      <c r="Q88" s="52"/>
      <c r="R88" s="52"/>
      <c r="S88" s="52"/>
      <c r="T88" s="52"/>
      <c r="U88" s="52"/>
      <c r="V88" s="52"/>
      <c r="W88" s="52"/>
      <c r="X88" s="53">
        <f>'[1]commiss varie'!T88</f>
        <v>4</v>
      </c>
      <c r="Y88" s="53">
        <f>'[1]REF-RESP'!N88</f>
        <v>80</v>
      </c>
      <c r="Z88" s="53"/>
      <c r="AA88" s="53">
        <f t="shared" si="6"/>
        <v>84</v>
      </c>
      <c r="AB88" s="49">
        <f t="shared" si="7"/>
        <v>1470</v>
      </c>
      <c r="AC88" s="49"/>
      <c r="AD88" s="54">
        <f t="shared" si="8"/>
        <v>1470</v>
      </c>
      <c r="AE88" s="49"/>
      <c r="AF88" s="49">
        <f t="shared" si="9"/>
        <v>1470</v>
      </c>
    </row>
    <row r="89" spans="1:32" s="2" customFormat="1" ht="12.6" customHeight="1" x14ac:dyDescent="0.25">
      <c r="A89" s="43"/>
      <c r="B89" s="44"/>
      <c r="C89" s="44"/>
      <c r="D89" s="72"/>
      <c r="E89" s="60"/>
      <c r="F89" s="60"/>
      <c r="G89" s="60"/>
      <c r="H89" s="60"/>
      <c r="I89" s="47">
        <f t="shared" si="10"/>
        <v>0</v>
      </c>
      <c r="J89" s="48">
        <f>'[1]CORSI RECUPERO'!B88</f>
        <v>0</v>
      </c>
      <c r="K89" s="49">
        <f t="shared" si="11"/>
        <v>0</v>
      </c>
      <c r="L89" s="50"/>
      <c r="M89" s="46"/>
      <c r="N89" s="51">
        <f>[1]fless.materna!B90</f>
        <v>0</v>
      </c>
      <c r="O89" s="52"/>
      <c r="P89" s="52"/>
      <c r="Q89" s="52"/>
      <c r="R89" s="52"/>
      <c r="S89" s="52"/>
      <c r="T89" s="52"/>
      <c r="U89" s="52"/>
      <c r="V89" s="52"/>
      <c r="W89" s="52"/>
      <c r="X89" s="53">
        <f>'[1]commiss varie'!T89</f>
        <v>0</v>
      </c>
      <c r="Y89" s="53">
        <f>'[1]REF-RESP'!N89</f>
        <v>8</v>
      </c>
      <c r="Z89" s="53"/>
      <c r="AA89" s="53">
        <f t="shared" si="6"/>
        <v>8</v>
      </c>
      <c r="AB89" s="49">
        <f t="shared" si="7"/>
        <v>140</v>
      </c>
      <c r="AC89" s="49"/>
      <c r="AD89" s="54">
        <f t="shared" si="8"/>
        <v>140</v>
      </c>
      <c r="AE89" s="49"/>
      <c r="AF89" s="49">
        <f t="shared" si="9"/>
        <v>140</v>
      </c>
    </row>
    <row r="90" spans="1:32" s="2" customFormat="1" ht="12.6" customHeight="1" x14ac:dyDescent="0.25">
      <c r="A90" s="43"/>
      <c r="B90" s="44"/>
      <c r="C90" s="44"/>
      <c r="D90" s="72"/>
      <c r="E90" s="60"/>
      <c r="F90" s="60"/>
      <c r="G90" s="60"/>
      <c r="H90" s="60"/>
      <c r="I90" s="47">
        <f t="shared" si="10"/>
        <v>0</v>
      </c>
      <c r="J90" s="48">
        <f>'[1]CORSI RECUPERO'!B89</f>
        <v>0</v>
      </c>
      <c r="K90" s="49">
        <f t="shared" si="11"/>
        <v>0</v>
      </c>
      <c r="L90" s="50"/>
      <c r="M90" s="46"/>
      <c r="N90" s="51">
        <f>[1]fless.materna!B91</f>
        <v>0</v>
      </c>
      <c r="O90" s="52"/>
      <c r="P90" s="52"/>
      <c r="Q90" s="52"/>
      <c r="R90" s="52"/>
      <c r="S90" s="52"/>
      <c r="T90" s="52"/>
      <c r="U90" s="52"/>
      <c r="V90" s="52"/>
      <c r="W90" s="52"/>
      <c r="X90" s="53">
        <f>'[1]commiss varie'!T90</f>
        <v>0</v>
      </c>
      <c r="Y90" s="53">
        <f>'[1]REF-RESP'!N90</f>
        <v>17</v>
      </c>
      <c r="Z90" s="53"/>
      <c r="AA90" s="53">
        <f t="shared" si="6"/>
        <v>17</v>
      </c>
      <c r="AB90" s="49">
        <f t="shared" si="7"/>
        <v>297.5</v>
      </c>
      <c r="AC90" s="49"/>
      <c r="AD90" s="54">
        <f t="shared" si="8"/>
        <v>297.5</v>
      </c>
      <c r="AE90" s="49"/>
      <c r="AF90" s="49">
        <f t="shared" si="9"/>
        <v>297.5</v>
      </c>
    </row>
    <row r="91" spans="1:32" s="2" customFormat="1" ht="12.6" customHeight="1" x14ac:dyDescent="0.25">
      <c r="A91" s="43"/>
      <c r="B91" s="44"/>
      <c r="C91" s="44"/>
      <c r="D91" s="72"/>
      <c r="E91" s="60"/>
      <c r="F91" s="60"/>
      <c r="G91" s="60"/>
      <c r="H91" s="60"/>
      <c r="I91" s="47">
        <f t="shared" si="10"/>
        <v>0</v>
      </c>
      <c r="J91" s="48">
        <f>'[1]CORSI RECUPERO'!B90</f>
        <v>0</v>
      </c>
      <c r="K91" s="49">
        <f t="shared" si="11"/>
        <v>0</v>
      </c>
      <c r="L91" s="50"/>
      <c r="M91" s="46"/>
      <c r="N91" s="51">
        <f>[1]fless.materna!B92</f>
        <v>0</v>
      </c>
      <c r="O91" s="52"/>
      <c r="P91" s="52"/>
      <c r="Q91" s="52"/>
      <c r="R91" s="52"/>
      <c r="S91" s="52"/>
      <c r="T91" s="52"/>
      <c r="U91" s="52"/>
      <c r="V91" s="52"/>
      <c r="W91" s="52"/>
      <c r="X91" s="53">
        <f>'[1]commiss varie'!T91</f>
        <v>0</v>
      </c>
      <c r="Y91" s="53">
        <f>'[1]REF-RESP'!N91</f>
        <v>0</v>
      </c>
      <c r="Z91" s="53"/>
      <c r="AA91" s="53">
        <f t="shared" si="6"/>
        <v>0</v>
      </c>
      <c r="AB91" s="49">
        <f t="shared" si="7"/>
        <v>0</v>
      </c>
      <c r="AC91" s="49"/>
      <c r="AD91" s="54">
        <f t="shared" si="8"/>
        <v>0</v>
      </c>
      <c r="AE91" s="49"/>
      <c r="AF91" s="49">
        <f t="shared" si="9"/>
        <v>0</v>
      </c>
    </row>
    <row r="92" spans="1:32" s="2" customFormat="1" ht="12.6" customHeight="1" x14ac:dyDescent="0.25">
      <c r="A92" s="43"/>
      <c r="B92" s="44"/>
      <c r="C92" s="44"/>
      <c r="D92" s="72"/>
      <c r="E92" s="60"/>
      <c r="F92" s="60"/>
      <c r="G92" s="60"/>
      <c r="H92" s="60"/>
      <c r="I92" s="47">
        <f t="shared" si="10"/>
        <v>0</v>
      </c>
      <c r="J92" s="48">
        <f>'[1]CORSI RECUPERO'!B91</f>
        <v>0</v>
      </c>
      <c r="K92" s="49">
        <f t="shared" si="11"/>
        <v>0</v>
      </c>
      <c r="L92" s="50"/>
      <c r="M92" s="46"/>
      <c r="N92" s="51">
        <f>[1]fless.materna!B94</f>
        <v>0</v>
      </c>
      <c r="O92" s="52"/>
      <c r="P92" s="52"/>
      <c r="Q92" s="52"/>
      <c r="R92" s="52"/>
      <c r="S92" s="52"/>
      <c r="T92" s="52"/>
      <c r="U92" s="52"/>
      <c r="V92" s="52"/>
      <c r="W92" s="52"/>
      <c r="X92" s="53">
        <f>'[1]commiss varie'!T92</f>
        <v>4.5</v>
      </c>
      <c r="Y92" s="53">
        <f>'[1]REF-RESP'!N92</f>
        <v>15</v>
      </c>
      <c r="Z92" s="53"/>
      <c r="AA92" s="53">
        <f t="shared" si="6"/>
        <v>19.5</v>
      </c>
      <c r="AB92" s="49">
        <f t="shared" si="7"/>
        <v>341.25</v>
      </c>
      <c r="AC92" s="49"/>
      <c r="AD92" s="54">
        <f t="shared" si="8"/>
        <v>341.25</v>
      </c>
      <c r="AE92" s="49"/>
      <c r="AF92" s="49">
        <f t="shared" si="9"/>
        <v>341.25</v>
      </c>
    </row>
    <row r="93" spans="1:32" s="2" customFormat="1" ht="12.6" customHeight="1" x14ac:dyDescent="0.25">
      <c r="A93" s="43"/>
      <c r="B93" s="44"/>
      <c r="C93" s="44"/>
      <c r="D93" s="72"/>
      <c r="E93" s="60"/>
      <c r="F93" s="60"/>
      <c r="G93" s="60"/>
      <c r="H93" s="60"/>
      <c r="I93" s="47"/>
      <c r="J93" s="48"/>
      <c r="K93" s="49"/>
      <c r="L93" s="50"/>
      <c r="M93" s="46"/>
      <c r="N93" s="51">
        <f>[1]fless.materna!B95</f>
        <v>0</v>
      </c>
      <c r="O93" s="52"/>
      <c r="P93" s="52"/>
      <c r="Q93" s="52"/>
      <c r="R93" s="52"/>
      <c r="S93" s="52"/>
      <c r="T93" s="52"/>
      <c r="U93" s="52"/>
      <c r="V93" s="52"/>
      <c r="W93" s="52"/>
      <c r="X93" s="53">
        <f>'[1]commiss varie'!T93</f>
        <v>0</v>
      </c>
      <c r="Y93" s="53">
        <f>'[1]REF-RESP'!N93</f>
        <v>0</v>
      </c>
      <c r="Z93" s="53"/>
      <c r="AA93" s="53">
        <f t="shared" si="6"/>
        <v>0</v>
      </c>
      <c r="AB93" s="49">
        <f t="shared" si="7"/>
        <v>0</v>
      </c>
      <c r="AC93" s="49"/>
      <c r="AD93" s="54">
        <f t="shared" si="8"/>
        <v>0</v>
      </c>
      <c r="AE93" s="49"/>
      <c r="AF93" s="49">
        <f t="shared" si="9"/>
        <v>0</v>
      </c>
    </row>
    <row r="94" spans="1:32" s="2" customFormat="1" ht="12.6" customHeight="1" x14ac:dyDescent="0.25">
      <c r="A94" s="43"/>
      <c r="B94" s="44"/>
      <c r="C94" s="44"/>
      <c r="D94" s="72"/>
      <c r="E94" s="60"/>
      <c r="F94" s="60"/>
      <c r="G94" s="60"/>
      <c r="H94" s="60"/>
      <c r="I94" s="47">
        <f t="shared" si="10"/>
        <v>0</v>
      </c>
      <c r="J94" s="48">
        <f>'[1]CORSI RECUPERO'!B92</f>
        <v>0</v>
      </c>
      <c r="K94" s="49">
        <f t="shared" si="11"/>
        <v>0</v>
      </c>
      <c r="L94" s="50"/>
      <c r="M94" s="46"/>
      <c r="N94" s="51">
        <f>[1]fless.materna!B96</f>
        <v>0</v>
      </c>
      <c r="O94" s="52"/>
      <c r="P94" s="52"/>
      <c r="Q94" s="52"/>
      <c r="R94" s="52"/>
      <c r="S94" s="52"/>
      <c r="T94" s="52"/>
      <c r="U94" s="52"/>
      <c r="V94" s="52"/>
      <c r="W94" s="52"/>
      <c r="X94" s="53">
        <f>'[1]commiss varie'!T94</f>
        <v>0</v>
      </c>
      <c r="Y94" s="53">
        <f>'[1]REF-RESP'!N94</f>
        <v>10</v>
      </c>
      <c r="Z94" s="53"/>
      <c r="AA94" s="53">
        <f t="shared" si="6"/>
        <v>10</v>
      </c>
      <c r="AB94" s="49">
        <f t="shared" si="7"/>
        <v>175</v>
      </c>
      <c r="AC94" s="49"/>
      <c r="AD94" s="54">
        <f t="shared" si="8"/>
        <v>175</v>
      </c>
      <c r="AE94" s="49"/>
      <c r="AF94" s="49">
        <f t="shared" si="9"/>
        <v>175</v>
      </c>
    </row>
    <row r="95" spans="1:32" s="2" customFormat="1" ht="12.6" customHeight="1" x14ac:dyDescent="0.25">
      <c r="A95" s="43"/>
      <c r="B95" s="44"/>
      <c r="C95" s="44"/>
      <c r="D95" s="72"/>
      <c r="E95" s="60"/>
      <c r="F95" s="60"/>
      <c r="G95" s="60"/>
      <c r="H95" s="60"/>
      <c r="I95" s="47">
        <f t="shared" si="10"/>
        <v>0</v>
      </c>
      <c r="J95" s="48">
        <f>'[1]CORSI RECUPERO'!B94</f>
        <v>0</v>
      </c>
      <c r="K95" s="49">
        <f t="shared" si="11"/>
        <v>0</v>
      </c>
      <c r="L95" s="50"/>
      <c r="M95" s="46"/>
      <c r="N95" s="51">
        <f>[1]fless.materna!B97</f>
        <v>0</v>
      </c>
      <c r="O95" s="52"/>
      <c r="P95" s="52"/>
      <c r="Q95" s="52"/>
      <c r="R95" s="52"/>
      <c r="S95" s="52"/>
      <c r="T95" s="52"/>
      <c r="U95" s="52"/>
      <c r="V95" s="52"/>
      <c r="W95" s="52"/>
      <c r="X95" s="53">
        <f>'[1]commiss varie'!T95</f>
        <v>11</v>
      </c>
      <c r="Y95" s="53">
        <f>'[1]REF-RESP'!N95</f>
        <v>38</v>
      </c>
      <c r="Z95" s="53"/>
      <c r="AA95" s="53">
        <f t="shared" si="6"/>
        <v>49</v>
      </c>
      <c r="AB95" s="49">
        <f t="shared" si="7"/>
        <v>857.5</v>
      </c>
      <c r="AC95" s="49"/>
      <c r="AD95" s="54">
        <f t="shared" si="8"/>
        <v>857.5</v>
      </c>
      <c r="AE95" s="49"/>
      <c r="AF95" s="49">
        <f t="shared" si="9"/>
        <v>857.5</v>
      </c>
    </row>
    <row r="96" spans="1:32" s="2" customFormat="1" ht="12.6" customHeight="1" x14ac:dyDescent="0.25">
      <c r="A96" s="58"/>
      <c r="B96" s="44"/>
      <c r="C96" s="44"/>
      <c r="D96" s="72"/>
      <c r="E96" s="60"/>
      <c r="F96" s="60"/>
      <c r="G96" s="60"/>
      <c r="H96" s="60"/>
      <c r="I96" s="47">
        <f t="shared" si="10"/>
        <v>0</v>
      </c>
      <c r="J96" s="48">
        <f>'[1]CORSI RECUPERO'!B95</f>
        <v>0</v>
      </c>
      <c r="K96" s="49">
        <f t="shared" si="11"/>
        <v>0</v>
      </c>
      <c r="L96" s="50"/>
      <c r="M96" s="46"/>
      <c r="N96" s="51">
        <f>[1]fless.materna!B98</f>
        <v>0</v>
      </c>
      <c r="O96" s="52"/>
      <c r="P96" s="52"/>
      <c r="Q96" s="52"/>
      <c r="R96" s="52"/>
      <c r="S96" s="52"/>
      <c r="T96" s="52"/>
      <c r="U96" s="52"/>
      <c r="V96" s="52"/>
      <c r="W96" s="52"/>
      <c r="X96" s="53">
        <f>'[1]commiss varie'!T96</f>
        <v>0</v>
      </c>
      <c r="Y96" s="53">
        <f>'[1]REF-RESP'!N96</f>
        <v>0</v>
      </c>
      <c r="Z96" s="53"/>
      <c r="AA96" s="53">
        <f t="shared" si="6"/>
        <v>0</v>
      </c>
      <c r="AB96" s="49">
        <f t="shared" si="7"/>
        <v>0</v>
      </c>
      <c r="AC96" s="49"/>
      <c r="AD96" s="54">
        <f t="shared" si="8"/>
        <v>0</v>
      </c>
      <c r="AE96" s="49"/>
      <c r="AF96" s="49">
        <f t="shared" si="9"/>
        <v>0</v>
      </c>
    </row>
    <row r="97" spans="1:39" s="2" customFormat="1" ht="12.6" customHeight="1" x14ac:dyDescent="0.25">
      <c r="A97" s="58"/>
      <c r="B97" s="44"/>
      <c r="C97" s="44"/>
      <c r="D97" s="72"/>
      <c r="E97" s="60"/>
      <c r="F97" s="60"/>
      <c r="G97" s="60"/>
      <c r="H97" s="60"/>
      <c r="I97" s="47">
        <f t="shared" si="10"/>
        <v>0</v>
      </c>
      <c r="J97" s="48">
        <f>'[1]CORSI RECUPERO'!B96</f>
        <v>0</v>
      </c>
      <c r="K97" s="49">
        <f t="shared" si="11"/>
        <v>0</v>
      </c>
      <c r="L97" s="50"/>
      <c r="M97" s="46"/>
      <c r="N97" s="51">
        <f>[1]fless.materna!B99</f>
        <v>0</v>
      </c>
      <c r="O97" s="52"/>
      <c r="P97" s="52"/>
      <c r="Q97" s="52"/>
      <c r="R97" s="52"/>
      <c r="S97" s="52"/>
      <c r="T97" s="52"/>
      <c r="U97" s="52"/>
      <c r="V97" s="52"/>
      <c r="W97" s="52"/>
      <c r="X97" s="53">
        <f>'[1]commiss varie'!T97</f>
        <v>0</v>
      </c>
      <c r="Y97" s="53">
        <f>'[1]REF-RESP'!N97</f>
        <v>15</v>
      </c>
      <c r="Z97" s="53"/>
      <c r="AA97" s="53">
        <f t="shared" si="6"/>
        <v>15</v>
      </c>
      <c r="AB97" s="49">
        <f t="shared" si="7"/>
        <v>262.5</v>
      </c>
      <c r="AC97" s="49"/>
      <c r="AD97" s="54">
        <f t="shared" si="8"/>
        <v>262.5</v>
      </c>
      <c r="AE97" s="49"/>
      <c r="AF97" s="49">
        <f t="shared" si="9"/>
        <v>262.5</v>
      </c>
    </row>
    <row r="98" spans="1:39" s="2" customFormat="1" ht="12.6" customHeight="1" x14ac:dyDescent="0.25">
      <c r="A98" s="43"/>
      <c r="B98" s="44"/>
      <c r="C98" s="44"/>
      <c r="D98" s="72"/>
      <c r="E98" s="60"/>
      <c r="F98" s="60"/>
      <c r="G98" s="60"/>
      <c r="H98" s="60"/>
      <c r="I98" s="47"/>
      <c r="J98" s="48">
        <f>'[1]CORSI RECUPERO'!B97</f>
        <v>0</v>
      </c>
      <c r="K98" s="49"/>
      <c r="L98" s="50"/>
      <c r="M98" s="46"/>
      <c r="N98" s="51">
        <f>[1]fless.materna!B100</f>
        <v>0</v>
      </c>
      <c r="O98" s="52"/>
      <c r="P98" s="52"/>
      <c r="Q98" s="52"/>
      <c r="R98" s="52"/>
      <c r="S98" s="52"/>
      <c r="T98" s="52"/>
      <c r="U98" s="52"/>
      <c r="V98" s="52"/>
      <c r="W98" s="52"/>
      <c r="X98" s="53">
        <f>'[1]commiss varie'!T98</f>
        <v>3.75</v>
      </c>
      <c r="Y98" s="53">
        <f>'[1]REF-RESP'!N98</f>
        <v>0</v>
      </c>
      <c r="Z98" s="53"/>
      <c r="AA98" s="53">
        <f t="shared" si="6"/>
        <v>3.75</v>
      </c>
      <c r="AB98" s="49">
        <f t="shared" si="7"/>
        <v>65.63</v>
      </c>
      <c r="AC98" s="49"/>
      <c r="AD98" s="54">
        <f t="shared" si="8"/>
        <v>65.63</v>
      </c>
      <c r="AE98" s="49"/>
      <c r="AF98" s="49">
        <f t="shared" si="9"/>
        <v>65.63</v>
      </c>
    </row>
    <row r="99" spans="1:39" s="2" customFormat="1" ht="12.6" customHeight="1" x14ac:dyDescent="0.25">
      <c r="A99" s="58"/>
      <c r="B99" s="44"/>
      <c r="C99" s="44"/>
      <c r="D99" s="72"/>
      <c r="E99" s="60"/>
      <c r="F99" s="60"/>
      <c r="G99" s="60"/>
      <c r="H99" s="60"/>
      <c r="I99" s="47">
        <f t="shared" si="10"/>
        <v>0</v>
      </c>
      <c r="J99" s="48">
        <f>'[1]CORSI RECUPERO'!B98</f>
        <v>0</v>
      </c>
      <c r="K99" s="49">
        <f t="shared" si="11"/>
        <v>0</v>
      </c>
      <c r="L99" s="50"/>
      <c r="M99" s="46"/>
      <c r="N99" s="51">
        <f>[1]fless.materna!B101</f>
        <v>0</v>
      </c>
      <c r="O99" s="52"/>
      <c r="P99" s="52"/>
      <c r="Q99" s="52"/>
      <c r="R99" s="52"/>
      <c r="S99" s="52"/>
      <c r="T99" s="52"/>
      <c r="U99" s="52"/>
      <c r="V99" s="52"/>
      <c r="W99" s="52"/>
      <c r="X99" s="53">
        <f>'[1]commiss varie'!T99</f>
        <v>0</v>
      </c>
      <c r="Y99" s="53">
        <f>'[1]REF-RESP'!N99</f>
        <v>10</v>
      </c>
      <c r="Z99" s="53"/>
      <c r="AA99" s="53">
        <f t="shared" si="6"/>
        <v>10</v>
      </c>
      <c r="AB99" s="49">
        <f t="shared" si="7"/>
        <v>175</v>
      </c>
      <c r="AC99" s="49">
        <v>674.56</v>
      </c>
      <c r="AD99" s="54">
        <f t="shared" si="8"/>
        <v>849.56</v>
      </c>
      <c r="AE99" s="49"/>
      <c r="AF99" s="49">
        <f t="shared" si="9"/>
        <v>849.56</v>
      </c>
    </row>
    <row r="100" spans="1:39" s="2" customFormat="1" ht="12.6" customHeight="1" x14ac:dyDescent="0.25">
      <c r="A100" s="58"/>
      <c r="B100" s="44"/>
      <c r="C100" s="44"/>
      <c r="D100" s="72"/>
      <c r="E100" s="60"/>
      <c r="F100" s="60"/>
      <c r="G100" s="60"/>
      <c r="H100" s="60"/>
      <c r="I100" s="47"/>
      <c r="J100" s="48"/>
      <c r="K100" s="49"/>
      <c r="L100" s="50"/>
      <c r="M100" s="46"/>
      <c r="N100" s="51">
        <f>[1]fless.materna!B102</f>
        <v>0</v>
      </c>
      <c r="O100" s="52"/>
      <c r="P100" s="52"/>
      <c r="Q100" s="52"/>
      <c r="R100" s="52"/>
      <c r="S100" s="52"/>
      <c r="T100" s="52"/>
      <c r="U100" s="52"/>
      <c r="V100" s="52"/>
      <c r="W100" s="52"/>
      <c r="X100" s="53">
        <f>'[1]commiss varie'!T100</f>
        <v>0</v>
      </c>
      <c r="Y100" s="53">
        <f>'[1]REF-RESP'!N100</f>
        <v>52</v>
      </c>
      <c r="Z100" s="53"/>
      <c r="AA100" s="53">
        <f t="shared" si="6"/>
        <v>52</v>
      </c>
      <c r="AB100" s="49">
        <f t="shared" si="7"/>
        <v>910</v>
      </c>
      <c r="AC100" s="49">
        <v>674.56</v>
      </c>
      <c r="AD100" s="54">
        <f t="shared" si="8"/>
        <v>1584.56</v>
      </c>
      <c r="AE100" s="49"/>
      <c r="AF100" s="49">
        <f t="shared" si="9"/>
        <v>1584.56</v>
      </c>
    </row>
    <row r="101" spans="1:39" s="2" customFormat="1" ht="12.6" customHeight="1" x14ac:dyDescent="0.25">
      <c r="A101" s="43"/>
      <c r="B101" s="44"/>
      <c r="C101" s="44"/>
      <c r="D101" s="72"/>
      <c r="E101" s="60"/>
      <c r="F101" s="60"/>
      <c r="G101" s="60"/>
      <c r="H101" s="60"/>
      <c r="I101" s="47">
        <f t="shared" si="10"/>
        <v>0</v>
      </c>
      <c r="J101" s="48">
        <f>'[1]CORSI RECUPERO'!B99</f>
        <v>0</v>
      </c>
      <c r="K101" s="49">
        <f t="shared" si="11"/>
        <v>0</v>
      </c>
      <c r="L101" s="50"/>
      <c r="M101" s="46"/>
      <c r="N101" s="51">
        <f>[1]fless.materna!B103</f>
        <v>0</v>
      </c>
      <c r="O101" s="52"/>
      <c r="P101" s="52"/>
      <c r="Q101" s="52"/>
      <c r="R101" s="52"/>
      <c r="S101" s="52"/>
      <c r="T101" s="52"/>
      <c r="U101" s="52"/>
      <c r="V101" s="52"/>
      <c r="W101" s="52"/>
      <c r="X101" s="53">
        <f>'[1]commiss varie'!T101</f>
        <v>0</v>
      </c>
      <c r="Y101" s="53">
        <f>'[1]REF-RESP'!N101</f>
        <v>0</v>
      </c>
      <c r="Z101" s="53"/>
      <c r="AA101" s="53">
        <f t="shared" si="6"/>
        <v>0</v>
      </c>
      <c r="AB101" s="49">
        <f t="shared" si="7"/>
        <v>0</v>
      </c>
      <c r="AC101" s="49"/>
      <c r="AD101" s="54">
        <f t="shared" si="8"/>
        <v>0</v>
      </c>
      <c r="AE101" s="49"/>
      <c r="AF101" s="49">
        <f t="shared" si="9"/>
        <v>0</v>
      </c>
    </row>
    <row r="102" spans="1:39" s="2" customFormat="1" ht="12.6" customHeight="1" x14ac:dyDescent="0.25">
      <c r="A102" s="43"/>
      <c r="B102" s="44"/>
      <c r="C102" s="44"/>
      <c r="D102" s="72"/>
      <c r="E102" s="60"/>
      <c r="F102" s="60"/>
      <c r="G102" s="60"/>
      <c r="H102" s="60"/>
      <c r="I102" s="47">
        <f t="shared" si="10"/>
        <v>0</v>
      </c>
      <c r="J102" s="48">
        <f>'[1]CORSI RECUPERO'!B100</f>
        <v>0</v>
      </c>
      <c r="K102" s="49">
        <f t="shared" si="11"/>
        <v>0</v>
      </c>
      <c r="L102" s="50"/>
      <c r="M102" s="46"/>
      <c r="N102" s="51">
        <f>[1]fless.materna!B104</f>
        <v>0</v>
      </c>
      <c r="O102" s="52"/>
      <c r="P102" s="52"/>
      <c r="Q102" s="52"/>
      <c r="R102" s="52"/>
      <c r="S102" s="52"/>
      <c r="T102" s="52"/>
      <c r="U102" s="52"/>
      <c r="V102" s="52"/>
      <c r="W102" s="52"/>
      <c r="X102" s="53">
        <f>'[1]commiss varie'!T102</f>
        <v>3.75</v>
      </c>
      <c r="Y102" s="53">
        <f>'[1]REF-RESP'!N102</f>
        <v>0</v>
      </c>
      <c r="Z102" s="53"/>
      <c r="AA102" s="53">
        <f t="shared" si="6"/>
        <v>3.75</v>
      </c>
      <c r="AB102" s="49">
        <f t="shared" si="7"/>
        <v>65.63</v>
      </c>
      <c r="AC102" s="49"/>
      <c r="AD102" s="54">
        <f t="shared" si="8"/>
        <v>65.63</v>
      </c>
      <c r="AE102" s="49"/>
      <c r="AF102" s="49">
        <f t="shared" si="9"/>
        <v>65.63</v>
      </c>
    </row>
    <row r="103" spans="1:39" s="2" customFormat="1" ht="12.6" customHeight="1" x14ac:dyDescent="0.25">
      <c r="A103" s="58"/>
      <c r="B103" s="44"/>
      <c r="C103" s="44"/>
      <c r="D103" s="72"/>
      <c r="E103" s="60"/>
      <c r="F103" s="60"/>
      <c r="G103" s="60"/>
      <c r="H103" s="60"/>
      <c r="I103" s="47">
        <f t="shared" si="10"/>
        <v>0</v>
      </c>
      <c r="J103" s="48">
        <f>'[1]CORSI RECUPERO'!B101</f>
        <v>0</v>
      </c>
      <c r="K103" s="49">
        <f t="shared" si="11"/>
        <v>0</v>
      </c>
      <c r="L103" s="50"/>
      <c r="M103" s="46"/>
      <c r="N103" s="51">
        <f>[1]fless.materna!B105</f>
        <v>0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3">
        <f>'[1]commiss varie'!T103</f>
        <v>3</v>
      </c>
      <c r="Y103" s="53">
        <f>'[1]REF-RESP'!N103</f>
        <v>0</v>
      </c>
      <c r="Z103" s="53"/>
      <c r="AA103" s="53">
        <f t="shared" si="6"/>
        <v>3</v>
      </c>
      <c r="AB103" s="49">
        <f t="shared" si="7"/>
        <v>52.5</v>
      </c>
      <c r="AC103" s="49"/>
      <c r="AD103" s="54">
        <f t="shared" si="8"/>
        <v>52.5</v>
      </c>
      <c r="AE103" s="49"/>
      <c r="AF103" s="49">
        <f t="shared" si="9"/>
        <v>52.5</v>
      </c>
    </row>
    <row r="104" spans="1:39" s="2" customFormat="1" ht="12.6" customHeight="1" x14ac:dyDescent="0.25">
      <c r="A104" s="57"/>
      <c r="B104" s="44"/>
      <c r="C104" s="44"/>
      <c r="D104" s="72"/>
      <c r="E104" s="60"/>
      <c r="F104" s="60"/>
      <c r="G104" s="60"/>
      <c r="H104" s="60"/>
      <c r="I104" s="47">
        <f t="shared" si="10"/>
        <v>0</v>
      </c>
      <c r="J104" s="48">
        <f>'[1]CORSI RECUPERO'!B102</f>
        <v>0</v>
      </c>
      <c r="K104" s="49">
        <f t="shared" si="11"/>
        <v>0</v>
      </c>
      <c r="L104" s="50"/>
      <c r="M104" s="46"/>
      <c r="N104" s="51">
        <f>[1]fless.materna!B106</f>
        <v>0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3">
        <f>'[1]commiss varie'!T104</f>
        <v>7.5</v>
      </c>
      <c r="Y104" s="53">
        <f>'[1]REF-RESP'!N104</f>
        <v>79.5</v>
      </c>
      <c r="Z104" s="53"/>
      <c r="AA104" s="53">
        <f t="shared" si="6"/>
        <v>87</v>
      </c>
      <c r="AB104" s="49">
        <f t="shared" si="7"/>
        <v>1522.5</v>
      </c>
      <c r="AC104" s="49"/>
      <c r="AD104" s="54">
        <f t="shared" si="8"/>
        <v>1522.5</v>
      </c>
      <c r="AE104" s="49"/>
      <c r="AF104" s="49">
        <f t="shared" si="9"/>
        <v>1522.5</v>
      </c>
    </row>
    <row r="105" spans="1:39" s="2" customFormat="1" ht="12.6" customHeight="1" x14ac:dyDescent="0.25">
      <c r="A105" s="57"/>
      <c r="B105" s="44"/>
      <c r="C105" s="44"/>
      <c r="D105" s="72"/>
      <c r="E105" s="60"/>
      <c r="F105" s="60"/>
      <c r="G105" s="60"/>
      <c r="H105" s="60"/>
      <c r="I105" s="47"/>
      <c r="J105" s="48"/>
      <c r="K105" s="49"/>
      <c r="L105" s="50"/>
      <c r="M105" s="46"/>
      <c r="N105" s="51">
        <f>[1]fless.materna!B107</f>
        <v>0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3">
        <f>'[1]commiss varie'!T105</f>
        <v>4.5</v>
      </c>
      <c r="Y105" s="53">
        <f>'[1]REF-RESP'!N105</f>
        <v>6</v>
      </c>
      <c r="Z105" s="53"/>
      <c r="AA105" s="53">
        <f t="shared" si="6"/>
        <v>10.5</v>
      </c>
      <c r="AB105" s="49">
        <f t="shared" si="7"/>
        <v>183.75</v>
      </c>
      <c r="AC105" s="49"/>
      <c r="AD105" s="54">
        <f t="shared" si="8"/>
        <v>183.75</v>
      </c>
      <c r="AE105" s="49"/>
      <c r="AF105" s="49">
        <f t="shared" si="9"/>
        <v>183.75</v>
      </c>
    </row>
    <row r="106" spans="1:39" s="2" customFormat="1" ht="12.6" customHeight="1" x14ac:dyDescent="0.25">
      <c r="A106" s="43"/>
      <c r="B106" s="44"/>
      <c r="C106" s="44"/>
      <c r="D106" s="72"/>
      <c r="E106" s="60"/>
      <c r="F106" s="60"/>
      <c r="G106" s="60"/>
      <c r="H106" s="60"/>
      <c r="I106" s="47">
        <f t="shared" si="10"/>
        <v>0</v>
      </c>
      <c r="J106" s="48">
        <f>'[1]CORSI RECUPERO'!B103</f>
        <v>0</v>
      </c>
      <c r="K106" s="49">
        <f t="shared" si="11"/>
        <v>0</v>
      </c>
      <c r="L106" s="50"/>
      <c r="M106" s="46"/>
      <c r="N106" s="51">
        <f>[1]fless.materna!B108</f>
        <v>0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3">
        <f>'[1]commiss varie'!T106</f>
        <v>3</v>
      </c>
      <c r="Y106" s="53">
        <f>'[1]REF-RESP'!N106</f>
        <v>0</v>
      </c>
      <c r="Z106" s="53"/>
      <c r="AA106" s="53">
        <f t="shared" si="6"/>
        <v>3</v>
      </c>
      <c r="AB106" s="49">
        <f t="shared" si="7"/>
        <v>52.5</v>
      </c>
      <c r="AC106" s="49"/>
      <c r="AD106" s="54">
        <f t="shared" si="8"/>
        <v>52.5</v>
      </c>
      <c r="AE106" s="49"/>
      <c r="AF106" s="49">
        <f t="shared" si="9"/>
        <v>52.5</v>
      </c>
    </row>
    <row r="107" spans="1:39" s="2" customFormat="1" ht="12.6" customHeight="1" x14ac:dyDescent="0.25">
      <c r="A107" s="43"/>
      <c r="B107" s="44"/>
      <c r="C107" s="44"/>
      <c r="D107" s="72"/>
      <c r="E107" s="60"/>
      <c r="F107" s="60"/>
      <c r="G107" s="60"/>
      <c r="H107" s="60"/>
      <c r="I107" s="47">
        <f t="shared" si="10"/>
        <v>0</v>
      </c>
      <c r="J107" s="48">
        <f>'[1]CORSI RECUPERO'!B104</f>
        <v>0</v>
      </c>
      <c r="K107" s="49">
        <f t="shared" si="11"/>
        <v>0</v>
      </c>
      <c r="L107" s="50"/>
      <c r="M107" s="46"/>
      <c r="N107" s="51">
        <f>[1]fless.materna!B109</f>
        <v>0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3">
        <f>'[1]commiss varie'!T107</f>
        <v>0</v>
      </c>
      <c r="Y107" s="53">
        <f>'[1]REF-RESP'!N107</f>
        <v>0</v>
      </c>
      <c r="Z107" s="53"/>
      <c r="AA107" s="53">
        <f t="shared" si="6"/>
        <v>0</v>
      </c>
      <c r="AB107" s="49">
        <f t="shared" si="7"/>
        <v>0</v>
      </c>
      <c r="AC107" s="49"/>
      <c r="AD107" s="54">
        <f t="shared" si="8"/>
        <v>0</v>
      </c>
      <c r="AE107" s="49"/>
      <c r="AF107" s="49">
        <f t="shared" si="9"/>
        <v>0</v>
      </c>
    </row>
    <row r="108" spans="1:39" s="74" customFormat="1" ht="15" x14ac:dyDescent="0.25">
      <c r="A108" s="74" t="s">
        <v>18</v>
      </c>
      <c r="E108" s="75">
        <f t="shared" ref="E108:M108" si="12">SUM(E23:E107)</f>
        <v>0</v>
      </c>
      <c r="F108" s="74">
        <f t="shared" si="12"/>
        <v>0</v>
      </c>
      <c r="G108" s="74">
        <f t="shared" si="12"/>
        <v>0</v>
      </c>
      <c r="H108" s="74">
        <f t="shared" si="12"/>
        <v>0</v>
      </c>
      <c r="I108" s="76">
        <f t="shared" si="12"/>
        <v>0</v>
      </c>
      <c r="J108" s="77">
        <f t="shared" si="12"/>
        <v>0</v>
      </c>
      <c r="K108" s="78">
        <f t="shared" si="12"/>
        <v>0</v>
      </c>
      <c r="L108" s="79">
        <f t="shared" si="12"/>
        <v>0</v>
      </c>
      <c r="M108" s="80">
        <f t="shared" si="12"/>
        <v>0</v>
      </c>
      <c r="N108" s="81"/>
      <c r="O108" s="80">
        <f t="shared" ref="O108:W108" si="13">SUM(O23:O107)</f>
        <v>0</v>
      </c>
      <c r="P108" s="82">
        <f t="shared" si="13"/>
        <v>0</v>
      </c>
      <c r="Q108" s="82">
        <f t="shared" si="13"/>
        <v>0</v>
      </c>
      <c r="R108" s="82">
        <f t="shared" si="13"/>
        <v>0</v>
      </c>
      <c r="S108" s="82">
        <f t="shared" si="13"/>
        <v>0</v>
      </c>
      <c r="T108" s="82">
        <f t="shared" si="13"/>
        <v>0</v>
      </c>
      <c r="U108" s="82">
        <f t="shared" si="13"/>
        <v>0</v>
      </c>
      <c r="V108" s="82">
        <f t="shared" si="13"/>
        <v>0</v>
      </c>
      <c r="W108" s="82">
        <f t="shared" si="13"/>
        <v>0</v>
      </c>
      <c r="X108" s="83">
        <f>SUM(X8:X107)</f>
        <v>278.7</v>
      </c>
      <c r="Y108" s="84">
        <f>SUM(Y8:Y107)</f>
        <v>1710</v>
      </c>
      <c r="Z108" s="74">
        <f>SUM(Z23:Z107)</f>
        <v>0</v>
      </c>
      <c r="AA108" s="83">
        <f>SUM(AA8:AA107)</f>
        <v>1988.7</v>
      </c>
      <c r="AB108" s="83">
        <f>SUM(AB8:AB107)</f>
        <v>34802.29</v>
      </c>
      <c r="AC108" s="83">
        <f>SUM(AC8:AC107)</f>
        <v>3642.77</v>
      </c>
      <c r="AD108" s="54">
        <f>I108+K108+AB108+AC108</f>
        <v>38445.06</v>
      </c>
      <c r="AE108" s="83">
        <f>SUM(AE8:AE107)</f>
        <v>0</v>
      </c>
      <c r="AF108" s="83">
        <f>SUM(AF8:AF107)</f>
        <v>38445.06</v>
      </c>
    </row>
    <row r="109" spans="1:39" s="74" customFormat="1" ht="15" x14ac:dyDescent="0.25">
      <c r="I109" s="85"/>
      <c r="J109" s="85"/>
      <c r="K109" s="80"/>
      <c r="L109" s="79"/>
      <c r="M109" s="80"/>
      <c r="N109" s="81"/>
      <c r="O109" s="80"/>
      <c r="P109" s="82"/>
      <c r="Q109" s="82"/>
      <c r="R109" s="82"/>
      <c r="S109" s="82"/>
      <c r="T109" s="82"/>
      <c r="U109" s="82"/>
      <c r="V109" s="82"/>
      <c r="W109" s="82"/>
      <c r="X109" s="86"/>
      <c r="Y109" s="82"/>
      <c r="AD109" s="54">
        <f>I109+K109+AB109+AC109</f>
        <v>0</v>
      </c>
      <c r="AK109" s="87"/>
    </row>
    <row r="110" spans="1:39" s="74" customFormat="1" ht="15" x14ac:dyDescent="0.25">
      <c r="A110" s="88" t="s">
        <v>19</v>
      </c>
      <c r="B110" s="88"/>
      <c r="C110" s="88"/>
      <c r="D110" s="88"/>
      <c r="E110" s="88"/>
      <c r="F110" s="88"/>
      <c r="G110" s="88"/>
      <c r="H110" s="88"/>
      <c r="I110" s="89"/>
      <c r="J110" s="89"/>
      <c r="K110" s="88"/>
      <c r="L110" s="90"/>
      <c r="M110" s="91"/>
      <c r="N110" s="81"/>
      <c r="O110" s="91"/>
      <c r="P110" s="92"/>
      <c r="Q110" s="92"/>
      <c r="R110" s="92"/>
      <c r="S110" s="92"/>
      <c r="T110" s="92"/>
      <c r="U110" s="92"/>
      <c r="V110" s="92"/>
      <c r="W110" s="92"/>
      <c r="X110" s="93" t="s">
        <v>20</v>
      </c>
      <c r="Y110" s="94"/>
      <c r="Z110" s="95"/>
      <c r="AA110" s="96"/>
      <c r="AB110" s="96"/>
      <c r="AC110" s="96"/>
      <c r="AD110" s="54">
        <f>I110+K110+AB110+AC110</f>
        <v>0</v>
      </c>
      <c r="AE110" s="96"/>
      <c r="AF110" s="96"/>
      <c r="AI110" s="97"/>
    </row>
    <row r="111" spans="1:39" ht="15.75" x14ac:dyDescent="0.25">
      <c r="A111" s="98"/>
      <c r="B111" s="98"/>
      <c r="C111" s="98"/>
      <c r="D111" s="99"/>
      <c r="E111" s="98"/>
      <c r="F111" s="98"/>
      <c r="G111" s="98"/>
      <c r="H111" s="98"/>
      <c r="I111" s="100"/>
      <c r="J111" s="98"/>
      <c r="N111" s="81"/>
      <c r="X111" s="102"/>
      <c r="Y111" s="92"/>
      <c r="AD111" s="54">
        <f>I111+K111+AB111+AC111</f>
        <v>0</v>
      </c>
    </row>
    <row r="112" spans="1:39" ht="15" x14ac:dyDescent="0.25">
      <c r="N112" s="81"/>
      <c r="AD112" s="54">
        <f>I112+K112+AB112+AC112</f>
        <v>0</v>
      </c>
      <c r="AM112" s="103"/>
    </row>
    <row r="113" spans="1:33" ht="15" x14ac:dyDescent="0.25">
      <c r="N113" s="81"/>
      <c r="AB113" s="74" t="s">
        <v>1</v>
      </c>
      <c r="AD113" s="54">
        <f>I113+K113+AB108+AC108</f>
        <v>38445.06</v>
      </c>
    </row>
    <row r="114" spans="1:33" x14ac:dyDescent="0.2">
      <c r="AD114" s="74"/>
    </row>
    <row r="115" spans="1:33" x14ac:dyDescent="0.2">
      <c r="Y115" s="105" t="s">
        <v>21</v>
      </c>
      <c r="Z115" s="105"/>
      <c r="AA115" s="105"/>
      <c r="AD115" s="83">
        <f>AD6</f>
        <v>38515.26</v>
      </c>
    </row>
    <row r="116" spans="1:33" x14ac:dyDescent="0.2">
      <c r="Y116" s="81" t="s">
        <v>22</v>
      </c>
      <c r="AD116" s="106">
        <f>AF108</f>
        <v>38445.06</v>
      </c>
    </row>
    <row r="117" spans="1:33" x14ac:dyDescent="0.2">
      <c r="Y117" s="81" t="s">
        <v>23</v>
      </c>
      <c r="AD117" s="107">
        <f>AD115-AD116</f>
        <v>70.200000000004366</v>
      </c>
    </row>
    <row r="118" spans="1:33" x14ac:dyDescent="0.2">
      <c r="AD118" s="74" t="s">
        <v>24</v>
      </c>
    </row>
    <row r="119" spans="1:33" x14ac:dyDescent="0.2">
      <c r="AB119" s="105"/>
      <c r="AD119" s="106">
        <f>AD116-AD117</f>
        <v>38374.859999999993</v>
      </c>
      <c r="AE119" s="105"/>
      <c r="AF119" s="105"/>
    </row>
    <row r="120" spans="1:33" x14ac:dyDescent="0.2">
      <c r="AD120" s="74"/>
    </row>
    <row r="121" spans="1:33" x14ac:dyDescent="0.2">
      <c r="AD121" s="96"/>
    </row>
    <row r="122" spans="1:33" x14ac:dyDescent="0.2">
      <c r="A122" s="44" t="s">
        <v>25</v>
      </c>
      <c r="X122" s="81" t="s">
        <v>26</v>
      </c>
      <c r="Y122" s="44"/>
      <c r="AD122" s="96"/>
    </row>
    <row r="123" spans="1:33" x14ac:dyDescent="0.2">
      <c r="Y123" s="108" t="s">
        <v>27</v>
      </c>
      <c r="AD123" s="96"/>
    </row>
    <row r="124" spans="1:33" x14ac:dyDescent="0.2">
      <c r="B124" s="44"/>
      <c r="AD124" s="96"/>
    </row>
    <row r="125" spans="1:33" x14ac:dyDescent="0.2">
      <c r="B125" s="44"/>
      <c r="P125" s="81"/>
      <c r="AD125" s="109"/>
    </row>
    <row r="126" spans="1:33" x14ac:dyDescent="0.2">
      <c r="B126" s="44"/>
      <c r="P126" s="81"/>
      <c r="Y126" s="112"/>
      <c r="Z126" s="112"/>
      <c r="AA126" s="112"/>
      <c r="AB126" s="112"/>
      <c r="AC126" s="112"/>
      <c r="AD126" s="113"/>
      <c r="AE126" s="112"/>
      <c r="AF126" s="112"/>
      <c r="AG126" s="112"/>
    </row>
    <row r="127" spans="1:33" x14ac:dyDescent="0.2">
      <c r="B127" s="44"/>
      <c r="P127" s="81"/>
      <c r="Y127" s="112"/>
      <c r="Z127" s="112"/>
      <c r="AA127" s="112"/>
      <c r="AB127" s="112"/>
      <c r="AC127" s="112"/>
      <c r="AD127" s="114"/>
      <c r="AE127" s="112"/>
      <c r="AF127" s="112"/>
      <c r="AG127" s="112"/>
    </row>
    <row r="128" spans="1:33" x14ac:dyDescent="0.2">
      <c r="B128" s="44"/>
      <c r="P128" s="81"/>
      <c r="Y128" s="112"/>
      <c r="Z128" s="112"/>
      <c r="AA128" s="115"/>
      <c r="AB128" s="115"/>
      <c r="AC128" s="115"/>
      <c r="AD128" s="116"/>
      <c r="AE128" s="115"/>
      <c r="AF128" s="115"/>
      <c r="AG128" s="112"/>
    </row>
    <row r="129" spans="2:34" x14ac:dyDescent="0.2">
      <c r="B129" s="44"/>
      <c r="P129" s="81"/>
      <c r="Y129" s="112"/>
      <c r="Z129" s="112"/>
      <c r="AA129" s="112"/>
      <c r="AB129" s="112"/>
      <c r="AC129" s="112"/>
      <c r="AD129" s="114"/>
      <c r="AE129" s="112"/>
      <c r="AF129" s="112"/>
      <c r="AG129" s="112"/>
    </row>
    <row r="130" spans="2:34" x14ac:dyDescent="0.2">
      <c r="P130" s="81"/>
      <c r="Y130" s="112"/>
      <c r="Z130" s="112"/>
      <c r="AA130" s="115"/>
      <c r="AB130" s="115"/>
      <c r="AC130" s="115"/>
      <c r="AD130" s="117"/>
      <c r="AE130" s="115"/>
      <c r="AF130" s="115"/>
      <c r="AG130" s="112"/>
    </row>
    <row r="131" spans="2:34" x14ac:dyDescent="0.2">
      <c r="P131" s="81"/>
      <c r="Y131" s="112"/>
      <c r="Z131" s="112"/>
      <c r="AA131" s="115"/>
      <c r="AB131" s="115"/>
      <c r="AC131" s="115"/>
      <c r="AD131" s="117"/>
      <c r="AE131" s="115"/>
      <c r="AF131" s="115"/>
      <c r="AG131" s="112"/>
    </row>
    <row r="132" spans="2:34" x14ac:dyDescent="0.2">
      <c r="P132" s="81"/>
      <c r="Y132" s="112"/>
      <c r="Z132" s="112"/>
      <c r="AA132" s="112"/>
      <c r="AB132" s="112"/>
      <c r="AC132" s="112"/>
      <c r="AD132" s="114"/>
      <c r="AE132" s="112"/>
      <c r="AF132" s="112"/>
      <c r="AG132" s="112"/>
    </row>
    <row r="133" spans="2:34" x14ac:dyDescent="0.2">
      <c r="P133" s="81"/>
      <c r="Y133" s="112"/>
      <c r="Z133" s="112"/>
      <c r="AA133" s="115"/>
      <c r="AB133" s="115"/>
      <c r="AC133" s="115"/>
      <c r="AD133" s="118"/>
      <c r="AE133" s="115"/>
      <c r="AF133" s="115"/>
      <c r="AG133" s="112"/>
    </row>
    <row r="134" spans="2:34" x14ac:dyDescent="0.2">
      <c r="P134" s="81"/>
      <c r="AD134" s="96"/>
    </row>
    <row r="135" spans="2:34" x14ac:dyDescent="0.2">
      <c r="D135" s="81"/>
      <c r="K135" s="81"/>
      <c r="P135" s="81"/>
      <c r="AD135" s="110"/>
      <c r="AH135" s="111"/>
    </row>
    <row r="136" spans="2:34" x14ac:dyDescent="0.2">
      <c r="D136" s="81"/>
      <c r="K136" s="81"/>
      <c r="P136" s="81"/>
      <c r="AD136" s="96"/>
    </row>
    <row r="137" spans="2:34" x14ac:dyDescent="0.2">
      <c r="D137" s="81"/>
      <c r="K137" s="81"/>
      <c r="P137" s="81"/>
      <c r="AD137" s="96"/>
    </row>
    <row r="138" spans="2:34" x14ac:dyDescent="0.2">
      <c r="D138" s="81"/>
      <c r="K138" s="81"/>
      <c r="P138" s="81"/>
      <c r="AB138" s="81"/>
      <c r="AD138" s="96"/>
      <c r="AE138" s="81"/>
      <c r="AF138" s="81"/>
    </row>
    <row r="139" spans="2:34" x14ac:dyDescent="0.2">
      <c r="D139" s="81"/>
      <c r="K139" s="81"/>
      <c r="P139" s="81"/>
      <c r="AB139" s="81"/>
      <c r="AD139" s="96"/>
      <c r="AE139" s="81"/>
      <c r="AF139" s="81"/>
    </row>
    <row r="140" spans="2:34" x14ac:dyDescent="0.2">
      <c r="D140" s="81"/>
      <c r="K140" s="81"/>
      <c r="P140" s="81"/>
      <c r="AB140" s="81"/>
      <c r="AD140" s="96"/>
      <c r="AE140" s="81"/>
      <c r="AF140" s="81"/>
    </row>
    <row r="141" spans="2:34" x14ac:dyDescent="0.2">
      <c r="D141" s="81"/>
      <c r="K141" s="81"/>
      <c r="P141" s="81"/>
      <c r="AB141" s="81"/>
      <c r="AD141" s="96"/>
      <c r="AE141" s="81"/>
      <c r="AF141" s="81"/>
    </row>
    <row r="142" spans="2:34" x14ac:dyDescent="0.2">
      <c r="D142" s="81"/>
      <c r="K142" s="81"/>
      <c r="P142" s="81"/>
      <c r="AB142" s="81"/>
      <c r="AD142" s="96"/>
      <c r="AE142" s="81"/>
      <c r="AF142" s="81"/>
    </row>
    <row r="143" spans="2:34" x14ac:dyDescent="0.2">
      <c r="D143" s="81"/>
      <c r="K143" s="81"/>
      <c r="P143" s="81"/>
      <c r="AB143" s="81"/>
      <c r="AD143" s="96"/>
      <c r="AE143" s="81"/>
      <c r="AF143" s="81"/>
    </row>
    <row r="144" spans="2:34" x14ac:dyDescent="0.2">
      <c r="D144" s="81"/>
      <c r="K144" s="81"/>
      <c r="P144" s="81"/>
      <c r="AB144" s="81"/>
      <c r="AD144" s="96"/>
      <c r="AE144" s="81"/>
      <c r="AF144" s="81"/>
    </row>
    <row r="145" spans="4:32" x14ac:dyDescent="0.2">
      <c r="D145" s="81"/>
      <c r="K145" s="81"/>
      <c r="P145" s="81"/>
      <c r="AB145" s="81"/>
      <c r="AD145" s="96"/>
      <c r="AE145" s="81"/>
      <c r="AF145" s="81"/>
    </row>
    <row r="146" spans="4:32" x14ac:dyDescent="0.2">
      <c r="D146" s="81"/>
      <c r="K146" s="81"/>
      <c r="P146" s="81"/>
      <c r="AB146" s="81"/>
      <c r="AD146" s="96"/>
      <c r="AE146" s="81"/>
      <c r="AF146" s="81"/>
    </row>
    <row r="147" spans="4:32" x14ac:dyDescent="0.2">
      <c r="D147" s="81"/>
      <c r="K147" s="81"/>
      <c r="P147" s="81"/>
      <c r="AB147" s="81"/>
      <c r="AD147" s="96"/>
      <c r="AE147" s="81"/>
      <c r="AF147" s="81"/>
    </row>
    <row r="148" spans="4:32" x14ac:dyDescent="0.2">
      <c r="D148" s="81"/>
      <c r="K148" s="81"/>
      <c r="P148" s="81"/>
      <c r="AB148" s="81"/>
      <c r="AD148" s="96"/>
      <c r="AE148" s="81"/>
      <c r="AF148" s="81"/>
    </row>
    <row r="149" spans="4:32" x14ac:dyDescent="0.2">
      <c r="D149" s="81"/>
      <c r="K149" s="81"/>
      <c r="P149" s="81"/>
      <c r="AB149" s="81"/>
      <c r="AD149" s="96"/>
      <c r="AE149" s="81"/>
      <c r="AF149" s="81"/>
    </row>
    <row r="150" spans="4:32" x14ac:dyDescent="0.2">
      <c r="D150" s="81"/>
      <c r="K150" s="81"/>
      <c r="P150" s="81"/>
      <c r="AB150" s="81"/>
      <c r="AD150" s="96"/>
      <c r="AE150" s="81"/>
      <c r="AF150" s="81"/>
    </row>
    <row r="151" spans="4:32" x14ac:dyDescent="0.2">
      <c r="D151" s="81"/>
      <c r="K151" s="81"/>
      <c r="P151" s="81"/>
      <c r="AB151" s="81"/>
      <c r="AD151" s="96"/>
      <c r="AE151" s="81"/>
      <c r="AF151" s="81"/>
    </row>
    <row r="152" spans="4:32" x14ac:dyDescent="0.2">
      <c r="D152" s="81"/>
      <c r="K152" s="81"/>
      <c r="P152" s="81"/>
      <c r="AB152" s="81"/>
      <c r="AD152" s="96"/>
      <c r="AE152" s="81"/>
      <c r="AF152" s="81"/>
    </row>
    <row r="153" spans="4:32" x14ac:dyDescent="0.2">
      <c r="D153" s="81"/>
      <c r="K153" s="81"/>
      <c r="P153" s="81"/>
      <c r="AB153" s="81"/>
      <c r="AD153" s="96"/>
      <c r="AE153" s="81"/>
      <c r="AF153" s="81"/>
    </row>
    <row r="154" spans="4:32" x14ac:dyDescent="0.2">
      <c r="D154" s="81"/>
      <c r="K154" s="81"/>
      <c r="P154" s="81"/>
      <c r="AB154" s="81"/>
      <c r="AD154" s="96"/>
      <c r="AE154" s="81"/>
      <c r="AF154" s="81"/>
    </row>
    <row r="155" spans="4:32" x14ac:dyDescent="0.2">
      <c r="D155" s="81"/>
      <c r="K155" s="81"/>
      <c r="P155" s="81"/>
      <c r="AB155" s="81"/>
      <c r="AD155" s="96"/>
      <c r="AE155" s="81"/>
      <c r="AF155" s="81"/>
    </row>
    <row r="156" spans="4:32" x14ac:dyDescent="0.2">
      <c r="D156" s="81"/>
      <c r="K156" s="81"/>
      <c r="P156" s="81"/>
      <c r="AB156" s="81"/>
      <c r="AD156" s="96"/>
      <c r="AE156" s="81"/>
      <c r="AF156" s="81"/>
    </row>
    <row r="157" spans="4:32" x14ac:dyDescent="0.2">
      <c r="D157" s="81"/>
      <c r="K157" s="81"/>
      <c r="P157" s="81"/>
      <c r="AB157" s="81"/>
      <c r="AD157" s="96"/>
      <c r="AE157" s="81"/>
      <c r="AF157" s="81"/>
    </row>
    <row r="158" spans="4:32" x14ac:dyDescent="0.2">
      <c r="D158" s="81"/>
      <c r="K158" s="81"/>
      <c r="P158" s="81"/>
      <c r="AB158" s="81"/>
      <c r="AD158" s="96"/>
      <c r="AE158" s="81"/>
      <c r="AF158" s="81"/>
    </row>
    <row r="159" spans="4:32" x14ac:dyDescent="0.2">
      <c r="D159" s="81"/>
      <c r="K159" s="81"/>
      <c r="P159" s="81"/>
      <c r="AB159" s="81"/>
      <c r="AD159" s="96"/>
      <c r="AE159" s="81"/>
      <c r="AF159" s="81"/>
    </row>
    <row r="160" spans="4:32" x14ac:dyDescent="0.2">
      <c r="D160" s="81"/>
      <c r="K160" s="81"/>
      <c r="P160" s="81"/>
      <c r="AB160" s="81"/>
      <c r="AD160" s="96"/>
      <c r="AE160" s="81"/>
      <c r="AF160" s="81"/>
    </row>
    <row r="161" spans="4:32" x14ac:dyDescent="0.2">
      <c r="D161" s="81"/>
      <c r="K161" s="81"/>
      <c r="P161" s="81"/>
      <c r="AB161" s="81"/>
      <c r="AD161" s="96"/>
      <c r="AE161" s="81"/>
      <c r="AF161" s="81"/>
    </row>
    <row r="162" spans="4:32" x14ac:dyDescent="0.2">
      <c r="D162" s="81"/>
      <c r="K162" s="81"/>
      <c r="P162" s="81"/>
      <c r="AB162" s="81"/>
      <c r="AD162" s="96"/>
      <c r="AE162" s="81"/>
      <c r="AF162" s="81"/>
    </row>
    <row r="163" spans="4:32" x14ac:dyDescent="0.2">
      <c r="D163" s="81"/>
      <c r="K163" s="81"/>
      <c r="P163" s="81"/>
      <c r="AB163" s="81"/>
      <c r="AD163" s="96"/>
      <c r="AE163" s="81"/>
      <c r="AF163" s="81"/>
    </row>
    <row r="164" spans="4:32" x14ac:dyDescent="0.2">
      <c r="D164" s="81"/>
      <c r="K164" s="81"/>
      <c r="P164" s="81"/>
      <c r="AB164" s="81"/>
      <c r="AD164" s="96"/>
      <c r="AE164" s="81"/>
      <c r="AF164" s="81"/>
    </row>
    <row r="165" spans="4:32" x14ac:dyDescent="0.2">
      <c r="D165" s="81"/>
      <c r="K165" s="81"/>
      <c r="P165" s="81"/>
      <c r="AB165" s="81"/>
      <c r="AD165" s="96"/>
      <c r="AE165" s="81"/>
      <c r="AF165" s="81"/>
    </row>
    <row r="166" spans="4:32" x14ac:dyDescent="0.2">
      <c r="D166" s="81"/>
      <c r="K166" s="81"/>
      <c r="P166" s="81"/>
      <c r="AB166" s="81"/>
      <c r="AD166" s="96"/>
      <c r="AE166" s="81"/>
      <c r="AF166" s="81"/>
    </row>
    <row r="167" spans="4:32" x14ac:dyDescent="0.2">
      <c r="D167" s="81"/>
      <c r="K167" s="81"/>
      <c r="P167" s="81"/>
      <c r="AB167" s="81"/>
      <c r="AD167" s="96"/>
      <c r="AE167" s="81"/>
      <c r="AF167" s="81"/>
    </row>
    <row r="168" spans="4:32" x14ac:dyDescent="0.2">
      <c r="D168" s="81"/>
      <c r="K168" s="81"/>
      <c r="P168" s="81"/>
      <c r="AB168" s="81"/>
      <c r="AD168" s="96"/>
      <c r="AE168" s="81"/>
      <c r="AF168" s="81"/>
    </row>
    <row r="169" spans="4:32" x14ac:dyDescent="0.2">
      <c r="D169" s="81"/>
      <c r="K169" s="81"/>
      <c r="P169" s="81"/>
      <c r="AB169" s="81"/>
      <c r="AD169" s="96"/>
      <c r="AE169" s="81"/>
      <c r="AF169" s="81"/>
    </row>
    <row r="170" spans="4:32" x14ac:dyDescent="0.2">
      <c r="D170" s="81"/>
      <c r="K170" s="81"/>
      <c r="P170" s="81"/>
      <c r="AB170" s="81"/>
      <c r="AD170" s="96"/>
      <c r="AE170" s="81"/>
      <c r="AF170" s="81"/>
    </row>
    <row r="171" spans="4:32" x14ac:dyDescent="0.2">
      <c r="D171" s="81"/>
      <c r="K171" s="81"/>
      <c r="P171" s="81"/>
      <c r="AB171" s="81"/>
      <c r="AD171" s="96"/>
      <c r="AE171" s="81"/>
      <c r="AF171" s="81"/>
    </row>
    <row r="172" spans="4:32" x14ac:dyDescent="0.2">
      <c r="D172" s="81"/>
      <c r="K172" s="81"/>
      <c r="P172" s="81"/>
      <c r="AB172" s="81"/>
      <c r="AD172" s="96"/>
      <c r="AE172" s="81"/>
      <c r="AF172" s="81"/>
    </row>
    <row r="173" spans="4:32" x14ac:dyDescent="0.2">
      <c r="D173" s="81"/>
      <c r="K173" s="81"/>
      <c r="P173" s="81"/>
      <c r="AB173" s="81"/>
      <c r="AD173" s="96"/>
      <c r="AE173" s="81"/>
      <c r="AF173" s="81"/>
    </row>
    <row r="174" spans="4:32" x14ac:dyDescent="0.2">
      <c r="D174" s="81"/>
      <c r="K174" s="81"/>
      <c r="P174" s="81"/>
      <c r="AB174" s="81"/>
      <c r="AD174" s="96"/>
      <c r="AE174" s="81"/>
      <c r="AF174" s="81"/>
    </row>
    <row r="175" spans="4:32" x14ac:dyDescent="0.2">
      <c r="D175" s="81"/>
      <c r="K175" s="81"/>
      <c r="P175" s="81"/>
      <c r="AB175" s="81"/>
      <c r="AD175" s="96"/>
      <c r="AE175" s="81"/>
      <c r="AF175" s="81"/>
    </row>
    <row r="176" spans="4:32" x14ac:dyDescent="0.2">
      <c r="D176" s="81"/>
      <c r="K176" s="81"/>
      <c r="P176" s="81"/>
      <c r="AB176" s="81"/>
      <c r="AD176" s="96"/>
      <c r="AE176" s="81"/>
      <c r="AF176" s="81"/>
    </row>
    <row r="177" spans="4:32" x14ac:dyDescent="0.2">
      <c r="D177" s="81"/>
      <c r="K177" s="81"/>
      <c r="P177" s="81"/>
      <c r="AB177" s="81"/>
      <c r="AD177" s="96"/>
      <c r="AE177" s="81"/>
      <c r="AF177" s="81"/>
    </row>
    <row r="178" spans="4:32" x14ac:dyDescent="0.2">
      <c r="D178" s="81"/>
      <c r="K178" s="81"/>
      <c r="P178" s="81"/>
      <c r="AB178" s="81"/>
      <c r="AD178" s="96"/>
      <c r="AE178" s="81"/>
      <c r="AF178" s="81"/>
    </row>
    <row r="179" spans="4:32" x14ac:dyDescent="0.2">
      <c r="D179" s="81"/>
      <c r="K179" s="81"/>
      <c r="P179" s="81"/>
      <c r="AB179" s="81"/>
      <c r="AD179" s="96"/>
      <c r="AE179" s="81"/>
      <c r="AF179" s="81"/>
    </row>
    <row r="180" spans="4:32" x14ac:dyDescent="0.2">
      <c r="D180" s="81"/>
      <c r="K180" s="81"/>
      <c r="P180" s="81"/>
      <c r="AB180" s="81"/>
      <c r="AD180" s="96"/>
      <c r="AE180" s="81"/>
      <c r="AF180" s="81"/>
    </row>
    <row r="181" spans="4:32" x14ac:dyDescent="0.2">
      <c r="D181" s="81"/>
      <c r="K181" s="81"/>
      <c r="P181" s="81"/>
      <c r="AB181" s="81"/>
      <c r="AD181" s="96"/>
      <c r="AE181" s="81"/>
      <c r="AF181" s="81"/>
    </row>
    <row r="182" spans="4:32" x14ac:dyDescent="0.2">
      <c r="D182" s="81"/>
      <c r="K182" s="81"/>
      <c r="P182" s="81"/>
      <c r="AB182" s="81"/>
      <c r="AD182" s="96"/>
      <c r="AE182" s="81"/>
      <c r="AF182" s="81"/>
    </row>
    <row r="183" spans="4:32" x14ac:dyDescent="0.2">
      <c r="D183" s="81"/>
      <c r="K183" s="81"/>
      <c r="P183" s="81"/>
      <c r="AB183" s="81"/>
      <c r="AD183" s="96"/>
      <c r="AE183" s="81"/>
      <c r="AF183" s="81"/>
    </row>
    <row r="184" spans="4:32" x14ac:dyDescent="0.2">
      <c r="D184" s="81"/>
      <c r="K184" s="81"/>
      <c r="P184" s="81"/>
      <c r="AB184" s="81"/>
      <c r="AD184" s="96"/>
      <c r="AE184" s="81"/>
      <c r="AF184" s="81"/>
    </row>
    <row r="185" spans="4:32" x14ac:dyDescent="0.2">
      <c r="D185" s="81"/>
      <c r="K185" s="81"/>
      <c r="P185" s="81"/>
      <c r="AB185" s="81"/>
      <c r="AD185" s="96"/>
      <c r="AE185" s="81"/>
      <c r="AF185" s="81"/>
    </row>
    <row r="186" spans="4:32" x14ac:dyDescent="0.2">
      <c r="D186" s="81"/>
      <c r="K186" s="81"/>
      <c r="P186" s="81"/>
      <c r="AB186" s="81"/>
      <c r="AD186" s="96"/>
      <c r="AE186" s="81"/>
      <c r="AF186" s="81"/>
    </row>
    <row r="187" spans="4:32" x14ac:dyDescent="0.2">
      <c r="D187" s="81"/>
      <c r="K187" s="81"/>
      <c r="P187" s="81"/>
      <c r="AB187" s="81"/>
      <c r="AD187" s="96"/>
      <c r="AE187" s="81"/>
      <c r="AF187" s="81"/>
    </row>
    <row r="188" spans="4:32" x14ac:dyDescent="0.2">
      <c r="D188" s="81"/>
      <c r="K188" s="81"/>
      <c r="P188" s="81"/>
      <c r="AB188" s="81"/>
      <c r="AD188" s="96"/>
      <c r="AE188" s="81"/>
      <c r="AF188" s="81"/>
    </row>
    <row r="189" spans="4:32" x14ac:dyDescent="0.2">
      <c r="D189" s="81"/>
      <c r="K189" s="81"/>
      <c r="P189" s="81"/>
      <c r="AB189" s="81"/>
      <c r="AD189" s="96"/>
      <c r="AE189" s="81"/>
      <c r="AF189" s="81"/>
    </row>
    <row r="190" spans="4:32" x14ac:dyDescent="0.2">
      <c r="D190" s="81"/>
      <c r="K190" s="81"/>
      <c r="P190" s="81"/>
      <c r="AB190" s="81"/>
      <c r="AD190" s="96"/>
      <c r="AE190" s="81"/>
      <c r="AF190" s="81"/>
    </row>
    <row r="191" spans="4:32" x14ac:dyDescent="0.2">
      <c r="D191" s="81"/>
      <c r="K191" s="81"/>
      <c r="P191" s="81"/>
      <c r="AB191" s="81"/>
      <c r="AD191" s="96"/>
      <c r="AE191" s="81"/>
      <c r="AF191" s="81"/>
    </row>
    <row r="192" spans="4:32" x14ac:dyDescent="0.2">
      <c r="D192" s="81"/>
      <c r="K192" s="81"/>
      <c r="P192" s="81"/>
      <c r="AB192" s="81"/>
      <c r="AD192" s="96"/>
      <c r="AE192" s="81"/>
      <c r="AF192" s="81"/>
    </row>
    <row r="193" spans="4:32" x14ac:dyDescent="0.2">
      <c r="D193" s="81"/>
      <c r="K193" s="81"/>
      <c r="P193" s="81"/>
      <c r="AB193" s="81"/>
      <c r="AD193" s="96"/>
      <c r="AE193" s="81"/>
      <c r="AF193" s="81"/>
    </row>
    <row r="194" spans="4:32" x14ac:dyDescent="0.2">
      <c r="D194" s="81"/>
      <c r="K194" s="81"/>
      <c r="P194" s="81"/>
      <c r="AB194" s="81"/>
      <c r="AD194" s="96"/>
      <c r="AE194" s="81"/>
      <c r="AF194" s="81"/>
    </row>
    <row r="195" spans="4:32" x14ac:dyDescent="0.2">
      <c r="D195" s="81"/>
      <c r="K195" s="81"/>
      <c r="P195" s="81"/>
      <c r="AB195" s="81"/>
      <c r="AD195" s="96"/>
      <c r="AE195" s="81"/>
      <c r="AF195" s="81"/>
    </row>
    <row r="196" spans="4:32" x14ac:dyDescent="0.2">
      <c r="D196" s="81"/>
      <c r="K196" s="81"/>
      <c r="P196" s="81"/>
      <c r="AB196" s="81"/>
      <c r="AD196" s="96"/>
      <c r="AE196" s="81"/>
      <c r="AF196" s="81"/>
    </row>
    <row r="197" spans="4:32" x14ac:dyDescent="0.2">
      <c r="D197" s="81"/>
      <c r="K197" s="81"/>
      <c r="P197" s="81"/>
      <c r="AB197" s="81"/>
      <c r="AD197" s="96"/>
      <c r="AE197" s="81"/>
      <c r="AF197" s="81"/>
    </row>
    <row r="198" spans="4:32" x14ac:dyDescent="0.2">
      <c r="D198" s="81"/>
      <c r="K198" s="81"/>
      <c r="P198" s="81"/>
      <c r="AB198" s="81"/>
      <c r="AD198" s="96"/>
      <c r="AE198" s="81"/>
      <c r="AF198" s="81"/>
    </row>
    <row r="199" spans="4:32" x14ac:dyDescent="0.2">
      <c r="D199" s="81"/>
      <c r="K199" s="81"/>
      <c r="P199" s="81"/>
      <c r="AB199" s="81"/>
      <c r="AD199" s="96"/>
      <c r="AE199" s="81"/>
      <c r="AF199" s="81"/>
    </row>
    <row r="200" spans="4:32" x14ac:dyDescent="0.2">
      <c r="D200" s="81"/>
      <c r="K200" s="81"/>
      <c r="P200" s="81"/>
      <c r="AB200" s="81"/>
      <c r="AD200" s="96"/>
      <c r="AE200" s="81"/>
      <c r="AF200" s="81"/>
    </row>
    <row r="201" spans="4:32" x14ac:dyDescent="0.2">
      <c r="D201" s="81"/>
      <c r="K201" s="81"/>
      <c r="P201" s="81"/>
      <c r="AB201" s="81"/>
      <c r="AD201" s="96"/>
      <c r="AE201" s="81"/>
      <c r="AF201" s="81"/>
    </row>
    <row r="202" spans="4:32" x14ac:dyDescent="0.2">
      <c r="D202" s="81"/>
      <c r="K202" s="81"/>
      <c r="P202" s="81"/>
      <c r="AB202" s="81"/>
      <c r="AD202" s="96"/>
      <c r="AE202" s="81"/>
      <c r="AF202" s="81"/>
    </row>
    <row r="203" spans="4:32" x14ac:dyDescent="0.2">
      <c r="D203" s="81"/>
      <c r="K203" s="81"/>
      <c r="P203" s="81"/>
      <c r="AB203" s="81"/>
      <c r="AD203" s="96"/>
      <c r="AE203" s="81"/>
      <c r="AF203" s="81"/>
    </row>
    <row r="204" spans="4:32" x14ac:dyDescent="0.2">
      <c r="D204" s="81"/>
      <c r="K204" s="81"/>
      <c r="P204" s="81"/>
      <c r="AB204" s="81"/>
      <c r="AD204" s="96"/>
      <c r="AE204" s="81"/>
      <c r="AF204" s="81"/>
    </row>
    <row r="205" spans="4:32" x14ac:dyDescent="0.2">
      <c r="D205" s="81"/>
      <c r="K205" s="81"/>
      <c r="P205" s="81"/>
      <c r="AB205" s="81"/>
      <c r="AD205" s="96"/>
      <c r="AE205" s="81"/>
      <c r="AF205" s="81"/>
    </row>
    <row r="206" spans="4:32" x14ac:dyDescent="0.2">
      <c r="D206" s="81"/>
      <c r="K206" s="81"/>
      <c r="P206" s="81"/>
      <c r="AB206" s="81"/>
      <c r="AD206" s="96"/>
      <c r="AE206" s="81"/>
      <c r="AF206" s="81"/>
    </row>
    <row r="207" spans="4:32" x14ac:dyDescent="0.2">
      <c r="D207" s="81"/>
      <c r="K207" s="81"/>
      <c r="P207" s="81"/>
      <c r="AB207" s="81"/>
      <c r="AD207" s="96"/>
      <c r="AE207" s="81"/>
      <c r="AF207" s="81"/>
    </row>
    <row r="208" spans="4:32" x14ac:dyDescent="0.2">
      <c r="D208" s="81"/>
      <c r="K208" s="81"/>
      <c r="P208" s="81"/>
      <c r="AB208" s="81"/>
      <c r="AD208" s="96"/>
      <c r="AE208" s="81"/>
      <c r="AF208" s="81"/>
    </row>
    <row r="209" spans="4:32" x14ac:dyDescent="0.2">
      <c r="D209" s="81"/>
      <c r="K209" s="81"/>
      <c r="P209" s="81"/>
      <c r="AB209" s="81"/>
      <c r="AD209" s="96"/>
      <c r="AE209" s="81"/>
      <c r="AF209" s="81"/>
    </row>
    <row r="210" spans="4:32" x14ac:dyDescent="0.2">
      <c r="D210" s="81"/>
      <c r="K210" s="81"/>
      <c r="P210" s="81"/>
      <c r="AB210" s="81"/>
      <c r="AD210" s="96"/>
      <c r="AE210" s="81"/>
      <c r="AF210" s="81"/>
    </row>
    <row r="211" spans="4:32" x14ac:dyDescent="0.2">
      <c r="D211" s="81"/>
      <c r="K211" s="81"/>
      <c r="P211" s="81"/>
      <c r="AB211" s="81"/>
      <c r="AD211" s="96"/>
      <c r="AE211" s="81"/>
      <c r="AF211" s="81"/>
    </row>
    <row r="212" spans="4:32" x14ac:dyDescent="0.2">
      <c r="D212" s="81"/>
      <c r="K212" s="81"/>
      <c r="P212" s="81"/>
      <c r="AB212" s="81"/>
      <c r="AD212" s="96"/>
      <c r="AE212" s="81"/>
      <c r="AF212" s="81"/>
    </row>
    <row r="213" spans="4:32" x14ac:dyDescent="0.2">
      <c r="D213" s="81"/>
      <c r="K213" s="81"/>
      <c r="P213" s="81"/>
      <c r="AB213" s="81"/>
      <c r="AD213" s="96"/>
      <c r="AE213" s="81"/>
      <c r="AF213" s="81"/>
    </row>
    <row r="214" spans="4:32" x14ac:dyDescent="0.2">
      <c r="D214" s="81"/>
      <c r="K214" s="81"/>
      <c r="P214" s="81"/>
      <c r="AB214" s="81"/>
      <c r="AD214" s="96"/>
      <c r="AE214" s="81"/>
      <c r="AF214" s="81"/>
    </row>
    <row r="215" spans="4:32" x14ac:dyDescent="0.2">
      <c r="D215" s="81"/>
      <c r="K215" s="81"/>
      <c r="P215" s="81"/>
      <c r="AB215" s="81"/>
      <c r="AD215" s="96"/>
      <c r="AE215" s="81"/>
      <c r="AF215" s="81"/>
    </row>
    <row r="216" spans="4:32" x14ac:dyDescent="0.2">
      <c r="D216" s="81"/>
      <c r="K216" s="81"/>
      <c r="P216" s="81"/>
      <c r="AB216" s="81"/>
      <c r="AD216" s="96"/>
      <c r="AE216" s="81"/>
      <c r="AF216" s="81"/>
    </row>
    <row r="217" spans="4:32" x14ac:dyDescent="0.2">
      <c r="D217" s="81"/>
      <c r="K217" s="81"/>
      <c r="P217" s="81"/>
      <c r="AB217" s="81"/>
      <c r="AD217" s="96"/>
      <c r="AE217" s="81"/>
      <c r="AF217" s="81"/>
    </row>
    <row r="218" spans="4:32" x14ac:dyDescent="0.2">
      <c r="D218" s="81"/>
      <c r="K218" s="81"/>
      <c r="P218" s="81"/>
      <c r="AB218" s="81"/>
      <c r="AD218" s="96"/>
      <c r="AE218" s="81"/>
      <c r="AF218" s="81"/>
    </row>
    <row r="219" spans="4:32" x14ac:dyDescent="0.2">
      <c r="D219" s="81"/>
      <c r="K219" s="81"/>
      <c r="P219" s="81"/>
      <c r="AB219" s="81"/>
      <c r="AD219" s="96"/>
      <c r="AE219" s="81"/>
      <c r="AF219" s="81"/>
    </row>
    <row r="220" spans="4:32" x14ac:dyDescent="0.2">
      <c r="D220" s="81"/>
      <c r="K220" s="81"/>
      <c r="P220" s="81"/>
      <c r="AB220" s="81"/>
      <c r="AD220" s="96"/>
      <c r="AE220" s="81"/>
      <c r="AF220" s="81"/>
    </row>
    <row r="221" spans="4:32" x14ac:dyDescent="0.2">
      <c r="D221" s="81"/>
      <c r="K221" s="81"/>
      <c r="P221" s="81"/>
      <c r="AB221" s="81"/>
      <c r="AD221" s="96"/>
      <c r="AE221" s="81"/>
      <c r="AF221" s="81"/>
    </row>
    <row r="222" spans="4:32" x14ac:dyDescent="0.2">
      <c r="D222" s="81"/>
      <c r="K222" s="81"/>
      <c r="P222" s="81"/>
      <c r="AB222" s="81"/>
      <c r="AD222" s="96"/>
      <c r="AE222" s="81"/>
      <c r="AF222" s="81"/>
    </row>
    <row r="223" spans="4:32" x14ac:dyDescent="0.2">
      <c r="D223" s="81"/>
      <c r="K223" s="81"/>
      <c r="P223" s="81"/>
      <c r="AB223" s="81"/>
      <c r="AD223" s="96"/>
      <c r="AE223" s="81"/>
      <c r="AF223" s="81"/>
    </row>
    <row r="224" spans="4:32" x14ac:dyDescent="0.2">
      <c r="D224" s="81"/>
      <c r="K224" s="81"/>
      <c r="P224" s="81"/>
      <c r="AB224" s="81"/>
      <c r="AD224" s="96"/>
      <c r="AE224" s="81"/>
      <c r="AF224" s="81"/>
    </row>
    <row r="225" spans="4:32" x14ac:dyDescent="0.2">
      <c r="D225" s="81"/>
      <c r="K225" s="81"/>
      <c r="P225" s="81"/>
      <c r="AB225" s="81"/>
      <c r="AD225" s="96"/>
      <c r="AE225" s="81"/>
      <c r="AF225" s="81"/>
    </row>
    <row r="226" spans="4:32" x14ac:dyDescent="0.2">
      <c r="D226" s="81"/>
      <c r="K226" s="81"/>
      <c r="P226" s="81"/>
      <c r="AB226" s="81"/>
      <c r="AD226" s="96"/>
      <c r="AE226" s="81"/>
      <c r="AF226" s="81"/>
    </row>
    <row r="227" spans="4:32" x14ac:dyDescent="0.2">
      <c r="D227" s="81"/>
      <c r="K227" s="81"/>
      <c r="P227" s="81"/>
      <c r="AB227" s="81"/>
      <c r="AD227" s="96"/>
      <c r="AE227" s="81"/>
      <c r="AF227" s="81"/>
    </row>
    <row r="228" spans="4:32" x14ac:dyDescent="0.2">
      <c r="D228" s="81"/>
      <c r="K228" s="81"/>
      <c r="P228" s="81"/>
      <c r="AB228" s="81"/>
      <c r="AD228" s="96"/>
      <c r="AE228" s="81"/>
      <c r="AF228" s="81"/>
    </row>
    <row r="229" spans="4:32" x14ac:dyDescent="0.2">
      <c r="D229" s="81"/>
      <c r="K229" s="81"/>
      <c r="P229" s="81"/>
      <c r="AB229" s="81"/>
      <c r="AD229" s="96"/>
      <c r="AE229" s="81"/>
      <c r="AF229" s="81"/>
    </row>
    <row r="230" spans="4:32" x14ac:dyDescent="0.2">
      <c r="D230" s="81"/>
      <c r="K230" s="81"/>
      <c r="P230" s="81"/>
      <c r="AB230" s="81"/>
      <c r="AD230" s="96"/>
      <c r="AE230" s="81"/>
      <c r="AF230" s="81"/>
    </row>
    <row r="231" spans="4:32" x14ac:dyDescent="0.2">
      <c r="D231" s="81"/>
      <c r="K231" s="81"/>
      <c r="P231" s="81"/>
      <c r="AB231" s="81"/>
      <c r="AD231" s="96"/>
      <c r="AE231" s="81"/>
      <c r="AF231" s="81"/>
    </row>
    <row r="232" spans="4:32" x14ac:dyDescent="0.2">
      <c r="D232" s="81"/>
      <c r="K232" s="81"/>
      <c r="P232" s="81"/>
      <c r="AB232" s="81"/>
      <c r="AD232" s="96"/>
      <c r="AE232" s="81"/>
      <c r="AF232" s="81"/>
    </row>
    <row r="233" spans="4:32" x14ac:dyDescent="0.2">
      <c r="D233" s="81"/>
      <c r="K233" s="81"/>
      <c r="P233" s="81"/>
      <c r="AB233" s="81"/>
      <c r="AD233" s="96"/>
      <c r="AE233" s="81"/>
      <c r="AF233" s="81"/>
    </row>
    <row r="234" spans="4:32" x14ac:dyDescent="0.2">
      <c r="D234" s="81"/>
      <c r="K234" s="81"/>
      <c r="P234" s="81"/>
      <c r="AB234" s="81"/>
      <c r="AD234" s="96"/>
      <c r="AE234" s="81"/>
      <c r="AF234" s="81"/>
    </row>
    <row r="235" spans="4:32" x14ac:dyDescent="0.2">
      <c r="D235" s="81"/>
      <c r="K235" s="81"/>
      <c r="P235" s="81"/>
      <c r="AB235" s="81"/>
      <c r="AD235" s="96"/>
      <c r="AE235" s="81"/>
      <c r="AF235" s="81"/>
    </row>
    <row r="236" spans="4:32" x14ac:dyDescent="0.2">
      <c r="D236" s="81"/>
      <c r="K236" s="81"/>
      <c r="P236" s="81"/>
      <c r="AB236" s="81"/>
      <c r="AD236" s="96"/>
      <c r="AE236" s="81"/>
      <c r="AF236" s="81"/>
    </row>
    <row r="237" spans="4:32" x14ac:dyDescent="0.2">
      <c r="D237" s="81"/>
      <c r="K237" s="81"/>
      <c r="P237" s="81"/>
      <c r="AB237" s="81"/>
      <c r="AD237" s="96"/>
      <c r="AE237" s="81"/>
      <c r="AF237" s="81"/>
    </row>
    <row r="238" spans="4:32" x14ac:dyDescent="0.2">
      <c r="D238" s="81"/>
      <c r="K238" s="81"/>
      <c r="P238" s="81"/>
      <c r="AB238" s="81"/>
      <c r="AD238" s="96"/>
      <c r="AE238" s="81"/>
      <c r="AF238" s="81"/>
    </row>
    <row r="239" spans="4:32" x14ac:dyDescent="0.2">
      <c r="D239" s="81"/>
      <c r="K239" s="81"/>
      <c r="P239" s="81"/>
      <c r="AB239" s="81"/>
      <c r="AD239" s="96"/>
      <c r="AE239" s="81"/>
      <c r="AF239" s="81"/>
    </row>
    <row r="240" spans="4:32" x14ac:dyDescent="0.2">
      <c r="D240" s="81"/>
      <c r="K240" s="81"/>
      <c r="P240" s="81"/>
      <c r="AB240" s="81"/>
      <c r="AD240" s="96"/>
      <c r="AE240" s="81"/>
      <c r="AF240" s="81"/>
    </row>
    <row r="241" spans="4:32" x14ac:dyDescent="0.2">
      <c r="D241" s="81"/>
      <c r="K241" s="81"/>
      <c r="P241" s="81"/>
      <c r="AB241" s="81"/>
      <c r="AD241" s="96"/>
      <c r="AE241" s="81"/>
      <c r="AF241" s="81"/>
    </row>
    <row r="242" spans="4:32" x14ac:dyDescent="0.2">
      <c r="D242" s="81"/>
      <c r="K242" s="81"/>
      <c r="P242" s="81"/>
      <c r="AB242" s="81"/>
      <c r="AD242" s="96"/>
      <c r="AE242" s="81"/>
      <c r="AF242" s="81"/>
    </row>
    <row r="243" spans="4:32" x14ac:dyDescent="0.2">
      <c r="D243" s="81"/>
      <c r="K243" s="81"/>
      <c r="P243" s="81"/>
      <c r="AB243" s="81"/>
      <c r="AD243" s="96"/>
      <c r="AE243" s="81"/>
      <c r="AF243" s="81"/>
    </row>
    <row r="244" spans="4:32" x14ac:dyDescent="0.2">
      <c r="D244" s="81"/>
      <c r="K244" s="81"/>
      <c r="P244" s="81"/>
      <c r="AB244" s="81"/>
      <c r="AD244" s="96"/>
      <c r="AE244" s="81"/>
      <c r="AF244" s="81"/>
    </row>
    <row r="245" spans="4:32" x14ac:dyDescent="0.2">
      <c r="D245" s="81"/>
      <c r="K245" s="81"/>
      <c r="P245" s="81"/>
      <c r="AB245" s="81"/>
      <c r="AD245" s="96"/>
      <c r="AE245" s="81"/>
      <c r="AF245" s="81"/>
    </row>
    <row r="246" spans="4:32" x14ac:dyDescent="0.2">
      <c r="D246" s="81"/>
      <c r="K246" s="81"/>
      <c r="P246" s="81"/>
      <c r="AB246" s="81"/>
      <c r="AD246" s="96"/>
      <c r="AE246" s="81"/>
      <c r="AF246" s="81"/>
    </row>
    <row r="247" spans="4:32" x14ac:dyDescent="0.2">
      <c r="D247" s="81"/>
      <c r="K247" s="81"/>
      <c r="P247" s="81"/>
      <c r="AB247" s="81"/>
      <c r="AD247" s="96"/>
      <c r="AE247" s="81"/>
      <c r="AF247" s="81"/>
    </row>
    <row r="248" spans="4:32" x14ac:dyDescent="0.2">
      <c r="D248" s="81"/>
      <c r="K248" s="81"/>
      <c r="P248" s="81"/>
      <c r="AB248" s="81"/>
      <c r="AD248" s="96"/>
      <c r="AE248" s="81"/>
      <c r="AF248" s="81"/>
    </row>
    <row r="249" spans="4:32" x14ac:dyDescent="0.2">
      <c r="D249" s="81"/>
      <c r="K249" s="81"/>
      <c r="P249" s="81"/>
      <c r="AB249" s="81"/>
      <c r="AD249" s="96"/>
      <c r="AE249" s="81"/>
      <c r="AF249" s="81"/>
    </row>
    <row r="250" spans="4:32" x14ac:dyDescent="0.2">
      <c r="D250" s="81"/>
      <c r="K250" s="81"/>
      <c r="P250" s="81"/>
      <c r="AB250" s="81"/>
      <c r="AD250" s="96"/>
      <c r="AE250" s="81"/>
      <c r="AF250" s="81"/>
    </row>
    <row r="251" spans="4:32" x14ac:dyDescent="0.2">
      <c r="D251" s="81"/>
      <c r="K251" s="81"/>
      <c r="P251" s="81"/>
      <c r="AB251" s="81"/>
      <c r="AD251" s="96"/>
      <c r="AE251" s="81"/>
      <c r="AF251" s="81"/>
    </row>
    <row r="252" spans="4:32" x14ac:dyDescent="0.2">
      <c r="D252" s="81"/>
      <c r="K252" s="81"/>
      <c r="P252" s="81"/>
      <c r="AB252" s="81"/>
      <c r="AD252" s="96"/>
      <c r="AE252" s="81"/>
      <c r="AF252" s="81"/>
    </row>
    <row r="253" spans="4:32" x14ac:dyDescent="0.2">
      <c r="D253" s="81"/>
      <c r="K253" s="81"/>
      <c r="P253" s="81"/>
      <c r="AB253" s="81"/>
      <c r="AD253" s="96"/>
      <c r="AE253" s="81"/>
      <c r="AF253" s="81"/>
    </row>
    <row r="254" spans="4:32" x14ac:dyDescent="0.2">
      <c r="D254" s="81"/>
      <c r="K254" s="81"/>
      <c r="P254" s="81"/>
      <c r="AB254" s="81"/>
      <c r="AD254" s="96"/>
      <c r="AE254" s="81"/>
      <c r="AF254" s="81"/>
    </row>
    <row r="255" spans="4:32" x14ac:dyDescent="0.2">
      <c r="D255" s="81"/>
      <c r="K255" s="81"/>
      <c r="P255" s="81"/>
      <c r="AB255" s="81"/>
      <c r="AD255" s="96"/>
      <c r="AE255" s="81"/>
      <c r="AF255" s="81"/>
    </row>
    <row r="256" spans="4:32" x14ac:dyDescent="0.2">
      <c r="D256" s="81"/>
      <c r="K256" s="81"/>
      <c r="P256" s="81"/>
      <c r="AB256" s="81"/>
      <c r="AD256" s="96"/>
      <c r="AE256" s="81"/>
      <c r="AF256" s="81"/>
    </row>
    <row r="257" spans="4:32" x14ac:dyDescent="0.2">
      <c r="D257" s="81"/>
      <c r="K257" s="81"/>
      <c r="P257" s="81"/>
      <c r="AB257" s="81"/>
      <c r="AD257" s="96"/>
      <c r="AE257" s="81"/>
      <c r="AF257" s="81"/>
    </row>
    <row r="258" spans="4:32" x14ac:dyDescent="0.2">
      <c r="D258" s="81"/>
      <c r="K258" s="81"/>
      <c r="P258" s="81"/>
      <c r="AB258" s="81"/>
      <c r="AD258" s="96"/>
      <c r="AE258" s="81"/>
      <c r="AF258" s="81"/>
    </row>
    <row r="259" spans="4:32" x14ac:dyDescent="0.2">
      <c r="D259" s="81"/>
      <c r="K259" s="81"/>
      <c r="P259" s="81"/>
      <c r="AB259" s="81"/>
      <c r="AD259" s="96"/>
      <c r="AE259" s="81"/>
      <c r="AF259" s="81"/>
    </row>
    <row r="260" spans="4:32" x14ac:dyDescent="0.2">
      <c r="D260" s="81"/>
      <c r="K260" s="81"/>
      <c r="P260" s="81"/>
      <c r="AB260" s="81"/>
      <c r="AD260" s="96"/>
      <c r="AE260" s="81"/>
      <c r="AF260" s="81"/>
    </row>
    <row r="261" spans="4:32" x14ac:dyDescent="0.2">
      <c r="D261" s="81"/>
      <c r="K261" s="81"/>
      <c r="P261" s="81"/>
      <c r="AB261" s="81"/>
      <c r="AD261" s="96"/>
      <c r="AE261" s="81"/>
      <c r="AF261" s="81"/>
    </row>
    <row r="262" spans="4:32" x14ac:dyDescent="0.2">
      <c r="D262" s="81"/>
      <c r="K262" s="81"/>
      <c r="P262" s="81"/>
      <c r="AB262" s="81"/>
      <c r="AD262" s="96"/>
      <c r="AE262" s="81"/>
      <c r="AF262" s="81"/>
    </row>
    <row r="263" spans="4:32" x14ac:dyDescent="0.2">
      <c r="D263" s="81"/>
      <c r="K263" s="81"/>
      <c r="P263" s="81"/>
      <c r="AB263" s="81"/>
      <c r="AD263" s="96"/>
      <c r="AE263" s="81"/>
      <c r="AF263" s="81"/>
    </row>
    <row r="264" spans="4:32" x14ac:dyDescent="0.2">
      <c r="D264" s="81"/>
      <c r="K264" s="81"/>
      <c r="P264" s="81"/>
      <c r="AB264" s="81"/>
      <c r="AD264" s="96"/>
      <c r="AE264" s="81"/>
      <c r="AF264" s="81"/>
    </row>
    <row r="265" spans="4:32" x14ac:dyDescent="0.2">
      <c r="D265" s="81"/>
      <c r="K265" s="81"/>
      <c r="P265" s="81"/>
      <c r="AB265" s="81"/>
      <c r="AD265" s="96"/>
      <c r="AE265" s="81"/>
      <c r="AF265" s="81"/>
    </row>
    <row r="266" spans="4:32" x14ac:dyDescent="0.2">
      <c r="D266" s="81"/>
      <c r="K266" s="81"/>
      <c r="P266" s="81"/>
      <c r="AB266" s="81"/>
      <c r="AD266" s="96"/>
      <c r="AE266" s="81"/>
      <c r="AF266" s="81"/>
    </row>
    <row r="267" spans="4:32" x14ac:dyDescent="0.2">
      <c r="D267" s="81"/>
      <c r="K267" s="81"/>
      <c r="P267" s="81"/>
      <c r="AB267" s="81"/>
      <c r="AD267" s="96"/>
      <c r="AE267" s="81"/>
      <c r="AF267" s="81"/>
    </row>
    <row r="268" spans="4:32" x14ac:dyDescent="0.2">
      <c r="D268" s="81"/>
      <c r="K268" s="81"/>
      <c r="P268" s="81"/>
      <c r="AB268" s="81"/>
      <c r="AD268" s="96"/>
      <c r="AE268" s="81"/>
      <c r="AF268" s="81"/>
    </row>
    <row r="269" spans="4:32" x14ac:dyDescent="0.2">
      <c r="D269" s="81"/>
      <c r="K269" s="81"/>
      <c r="P269" s="81"/>
      <c r="AB269" s="81"/>
      <c r="AD269" s="96"/>
      <c r="AE269" s="81"/>
      <c r="AF269" s="81"/>
    </row>
    <row r="270" spans="4:32" x14ac:dyDescent="0.2">
      <c r="D270" s="81"/>
      <c r="K270" s="81"/>
      <c r="P270" s="81"/>
      <c r="AB270" s="81"/>
      <c r="AD270" s="96"/>
      <c r="AE270" s="81"/>
      <c r="AF270" s="81"/>
    </row>
    <row r="271" spans="4:32" x14ac:dyDescent="0.2">
      <c r="D271" s="81"/>
      <c r="K271" s="81"/>
      <c r="P271" s="81"/>
      <c r="AB271" s="81"/>
      <c r="AD271" s="96"/>
      <c r="AE271" s="81"/>
      <c r="AF271" s="81"/>
    </row>
    <row r="272" spans="4:32" x14ac:dyDescent="0.2">
      <c r="D272" s="81"/>
      <c r="K272" s="81"/>
      <c r="P272" s="81"/>
      <c r="AB272" s="81"/>
      <c r="AD272" s="96"/>
      <c r="AE272" s="81"/>
      <c r="AF272" s="81"/>
    </row>
    <row r="273" spans="4:32" x14ac:dyDescent="0.2">
      <c r="D273" s="81"/>
      <c r="K273" s="81"/>
      <c r="P273" s="81"/>
      <c r="AB273" s="81"/>
      <c r="AD273" s="96"/>
      <c r="AE273" s="81"/>
      <c r="AF273" s="81"/>
    </row>
    <row r="274" spans="4:32" x14ac:dyDescent="0.2">
      <c r="D274" s="81"/>
      <c r="K274" s="81"/>
      <c r="P274" s="81"/>
      <c r="AB274" s="81"/>
      <c r="AD274" s="96"/>
      <c r="AE274" s="81"/>
      <c r="AF274" s="81"/>
    </row>
    <row r="275" spans="4:32" x14ac:dyDescent="0.2">
      <c r="D275" s="81"/>
      <c r="K275" s="81"/>
      <c r="P275" s="81"/>
      <c r="AB275" s="81"/>
      <c r="AD275" s="96"/>
      <c r="AE275" s="81"/>
      <c r="AF275" s="81"/>
    </row>
    <row r="276" spans="4:32" x14ac:dyDescent="0.2">
      <c r="D276" s="81"/>
      <c r="K276" s="81"/>
      <c r="P276" s="81"/>
      <c r="AB276" s="81"/>
      <c r="AD276" s="96"/>
      <c r="AE276" s="81"/>
      <c r="AF276" s="81"/>
    </row>
    <row r="277" spans="4:32" x14ac:dyDescent="0.2">
      <c r="D277" s="81"/>
      <c r="K277" s="81"/>
      <c r="P277" s="81"/>
      <c r="AB277" s="81"/>
      <c r="AD277" s="96"/>
      <c r="AE277" s="81"/>
      <c r="AF277" s="81"/>
    </row>
    <row r="278" spans="4:32" x14ac:dyDescent="0.2">
      <c r="D278" s="81"/>
      <c r="K278" s="81"/>
      <c r="P278" s="81"/>
      <c r="AB278" s="81"/>
      <c r="AD278" s="96"/>
      <c r="AE278" s="81"/>
      <c r="AF278" s="81"/>
    </row>
    <row r="279" spans="4:32" x14ac:dyDescent="0.2">
      <c r="D279" s="81"/>
      <c r="K279" s="81"/>
      <c r="P279" s="81"/>
      <c r="AB279" s="81"/>
      <c r="AD279" s="96"/>
      <c r="AE279" s="81"/>
      <c r="AF279" s="81"/>
    </row>
    <row r="280" spans="4:32" x14ac:dyDescent="0.2">
      <c r="D280" s="81"/>
      <c r="K280" s="81"/>
      <c r="P280" s="81"/>
      <c r="AB280" s="81"/>
      <c r="AD280" s="96"/>
      <c r="AE280" s="81"/>
      <c r="AF280" s="81"/>
    </row>
    <row r="281" spans="4:32" x14ac:dyDescent="0.2">
      <c r="D281" s="81"/>
      <c r="K281" s="81"/>
      <c r="P281" s="81"/>
      <c r="AB281" s="81"/>
      <c r="AD281" s="96"/>
      <c r="AE281" s="81"/>
      <c r="AF281" s="81"/>
    </row>
    <row r="282" spans="4:32" x14ac:dyDescent="0.2">
      <c r="D282" s="81"/>
      <c r="K282" s="81"/>
      <c r="P282" s="81"/>
      <c r="AB282" s="81"/>
      <c r="AD282" s="96"/>
      <c r="AE282" s="81"/>
      <c r="AF282" s="81"/>
    </row>
    <row r="283" spans="4:32" x14ac:dyDescent="0.2">
      <c r="D283" s="81"/>
      <c r="K283" s="81"/>
      <c r="P283" s="81"/>
      <c r="AB283" s="81"/>
      <c r="AD283" s="96"/>
      <c r="AE283" s="81"/>
      <c r="AF283" s="81"/>
    </row>
    <row r="284" spans="4:32" x14ac:dyDescent="0.2">
      <c r="D284" s="81"/>
      <c r="K284" s="81"/>
      <c r="P284" s="81"/>
      <c r="AB284" s="81"/>
      <c r="AD284" s="96"/>
      <c r="AE284" s="81"/>
      <c r="AF284" s="81"/>
    </row>
    <row r="285" spans="4:32" x14ac:dyDescent="0.2">
      <c r="D285" s="81"/>
      <c r="K285" s="81"/>
      <c r="P285" s="81"/>
      <c r="AB285" s="81"/>
      <c r="AD285" s="96"/>
      <c r="AE285" s="81"/>
      <c r="AF285" s="81"/>
    </row>
    <row r="286" spans="4:32" x14ac:dyDescent="0.2">
      <c r="D286" s="81"/>
      <c r="K286" s="81"/>
      <c r="P286" s="81"/>
      <c r="AB286" s="81"/>
      <c r="AD286" s="96"/>
      <c r="AE286" s="81"/>
      <c r="AF286" s="81"/>
    </row>
    <row r="287" spans="4:32" x14ac:dyDescent="0.2">
      <c r="D287" s="81"/>
      <c r="K287" s="81"/>
      <c r="P287" s="81"/>
      <c r="AB287" s="81"/>
      <c r="AD287" s="96"/>
      <c r="AE287" s="81"/>
      <c r="AF287" s="81"/>
    </row>
    <row r="288" spans="4:32" x14ac:dyDescent="0.2">
      <c r="D288" s="81"/>
      <c r="K288" s="81"/>
      <c r="P288" s="81"/>
      <c r="AB288" s="81"/>
      <c r="AD288" s="96"/>
      <c r="AE288" s="81"/>
      <c r="AF288" s="81"/>
    </row>
    <row r="289" spans="4:32" x14ac:dyDescent="0.2">
      <c r="D289" s="81"/>
      <c r="K289" s="81"/>
      <c r="P289" s="81"/>
      <c r="AB289" s="81"/>
      <c r="AD289" s="96"/>
      <c r="AE289" s="81"/>
      <c r="AF289" s="81"/>
    </row>
    <row r="290" spans="4:32" x14ac:dyDescent="0.2">
      <c r="D290" s="81"/>
      <c r="K290" s="81"/>
      <c r="P290" s="81"/>
      <c r="AB290" s="81"/>
      <c r="AD290" s="96"/>
      <c r="AE290" s="81"/>
      <c r="AF290" s="81"/>
    </row>
    <row r="291" spans="4:32" x14ac:dyDescent="0.2">
      <c r="D291" s="81"/>
      <c r="K291" s="81"/>
      <c r="P291" s="81"/>
      <c r="AB291" s="81"/>
      <c r="AD291" s="96"/>
      <c r="AE291" s="81"/>
      <c r="AF291" s="81"/>
    </row>
    <row r="292" spans="4:32" x14ac:dyDescent="0.2">
      <c r="D292" s="81"/>
      <c r="K292" s="81"/>
      <c r="P292" s="81"/>
      <c r="AB292" s="81"/>
      <c r="AD292" s="96"/>
      <c r="AE292" s="81"/>
      <c r="AF292" s="81"/>
    </row>
    <row r="293" spans="4:32" x14ac:dyDescent="0.2">
      <c r="D293" s="81"/>
      <c r="K293" s="81"/>
      <c r="P293" s="81"/>
      <c r="AB293" s="81"/>
      <c r="AD293" s="96"/>
      <c r="AE293" s="81"/>
      <c r="AF293" s="81"/>
    </row>
    <row r="294" spans="4:32" x14ac:dyDescent="0.2">
      <c r="D294" s="81"/>
      <c r="K294" s="81"/>
      <c r="P294" s="81"/>
      <c r="AB294" s="81"/>
      <c r="AD294" s="96"/>
      <c r="AE294" s="81"/>
      <c r="AF294" s="81"/>
    </row>
    <row r="295" spans="4:32" x14ac:dyDescent="0.2">
      <c r="D295" s="81"/>
      <c r="K295" s="81"/>
      <c r="P295" s="81"/>
      <c r="AB295" s="81"/>
      <c r="AD295" s="96"/>
      <c r="AE295" s="81"/>
      <c r="AF295" s="81"/>
    </row>
    <row r="296" spans="4:32" x14ac:dyDescent="0.2">
      <c r="D296" s="81"/>
      <c r="K296" s="81"/>
      <c r="P296" s="81"/>
      <c r="AB296" s="81"/>
      <c r="AD296" s="96"/>
      <c r="AE296" s="81"/>
      <c r="AF296" s="81"/>
    </row>
    <row r="297" spans="4:32" x14ac:dyDescent="0.2">
      <c r="D297" s="81"/>
      <c r="K297" s="81"/>
      <c r="P297" s="81"/>
      <c r="AB297" s="81"/>
      <c r="AD297" s="96"/>
      <c r="AE297" s="81"/>
      <c r="AF297" s="81"/>
    </row>
    <row r="298" spans="4:32" x14ac:dyDescent="0.2">
      <c r="D298" s="81"/>
      <c r="K298" s="81"/>
      <c r="P298" s="81"/>
      <c r="AB298" s="81"/>
      <c r="AD298" s="96"/>
      <c r="AE298" s="81"/>
      <c r="AF298" s="81"/>
    </row>
    <row r="299" spans="4:32" x14ac:dyDescent="0.2">
      <c r="D299" s="81"/>
      <c r="K299" s="81"/>
      <c r="P299" s="81"/>
      <c r="AB299" s="81"/>
      <c r="AD299" s="96"/>
      <c r="AE299" s="81"/>
      <c r="AF299" s="81"/>
    </row>
    <row r="300" spans="4:32" x14ac:dyDescent="0.2">
      <c r="D300" s="81"/>
      <c r="K300" s="81"/>
      <c r="P300" s="81"/>
      <c r="AB300" s="81"/>
      <c r="AD300" s="96"/>
      <c r="AE300" s="81"/>
      <c r="AF300" s="81"/>
    </row>
    <row r="301" spans="4:32" x14ac:dyDescent="0.2">
      <c r="D301" s="81"/>
      <c r="K301" s="81"/>
      <c r="P301" s="81"/>
      <c r="AB301" s="81"/>
      <c r="AD301" s="96"/>
      <c r="AE301" s="81"/>
      <c r="AF301" s="81"/>
    </row>
    <row r="302" spans="4:32" x14ac:dyDescent="0.2">
      <c r="D302" s="81"/>
      <c r="K302" s="81"/>
      <c r="P302" s="81"/>
      <c r="AB302" s="81"/>
      <c r="AD302" s="96"/>
      <c r="AE302" s="81"/>
      <c r="AF302" s="81"/>
    </row>
    <row r="303" spans="4:32" x14ac:dyDescent="0.2">
      <c r="D303" s="81"/>
      <c r="K303" s="81"/>
      <c r="P303" s="81"/>
      <c r="AB303" s="81"/>
      <c r="AD303" s="96"/>
      <c r="AE303" s="81"/>
      <c r="AF303" s="81"/>
    </row>
    <row r="304" spans="4:32" x14ac:dyDescent="0.2">
      <c r="D304" s="81"/>
      <c r="K304" s="81"/>
      <c r="P304" s="81"/>
      <c r="AB304" s="81"/>
      <c r="AD304" s="96"/>
      <c r="AE304" s="81"/>
      <c r="AF304" s="81"/>
    </row>
    <row r="305" spans="4:32" x14ac:dyDescent="0.2">
      <c r="D305" s="81"/>
      <c r="K305" s="81"/>
      <c r="P305" s="81"/>
      <c r="AB305" s="81"/>
      <c r="AD305" s="96"/>
      <c r="AE305" s="81"/>
      <c r="AF305" s="81"/>
    </row>
    <row r="306" spans="4:32" x14ac:dyDescent="0.2">
      <c r="D306" s="81"/>
      <c r="K306" s="81"/>
      <c r="P306" s="81"/>
      <c r="AB306" s="81"/>
      <c r="AD306" s="96"/>
      <c r="AE306" s="81"/>
      <c r="AF306" s="81"/>
    </row>
    <row r="307" spans="4:32" x14ac:dyDescent="0.2">
      <c r="D307" s="81"/>
      <c r="K307" s="81"/>
      <c r="P307" s="81"/>
      <c r="AB307" s="81"/>
      <c r="AD307" s="96"/>
      <c r="AE307" s="81"/>
      <c r="AF307" s="81"/>
    </row>
    <row r="308" spans="4:32" x14ac:dyDescent="0.2">
      <c r="D308" s="81"/>
      <c r="K308" s="81"/>
      <c r="P308" s="81"/>
      <c r="AB308" s="81"/>
      <c r="AD308" s="96"/>
      <c r="AE308" s="81"/>
      <c r="AF308" s="81"/>
    </row>
    <row r="309" spans="4:32" x14ac:dyDescent="0.2">
      <c r="D309" s="81"/>
      <c r="K309" s="81"/>
      <c r="P309" s="81"/>
      <c r="AB309" s="81"/>
      <c r="AD309" s="96"/>
      <c r="AE309" s="81"/>
      <c r="AF309" s="81"/>
    </row>
    <row r="310" spans="4:32" x14ac:dyDescent="0.2">
      <c r="D310" s="81"/>
      <c r="K310" s="81"/>
      <c r="P310" s="81"/>
      <c r="AB310" s="81"/>
      <c r="AD310" s="96"/>
      <c r="AE310" s="81"/>
      <c r="AF310" s="81"/>
    </row>
    <row r="311" spans="4:32" x14ac:dyDescent="0.2">
      <c r="D311" s="81"/>
      <c r="K311" s="81"/>
      <c r="P311" s="81"/>
      <c r="AB311" s="81"/>
      <c r="AD311" s="96"/>
      <c r="AE311" s="81"/>
      <c r="AF311" s="81"/>
    </row>
    <row r="312" spans="4:32" x14ac:dyDescent="0.2">
      <c r="D312" s="81"/>
      <c r="K312" s="81"/>
      <c r="P312" s="81"/>
      <c r="AB312" s="81"/>
      <c r="AD312" s="96"/>
      <c r="AE312" s="81"/>
      <c r="AF312" s="81"/>
    </row>
    <row r="313" spans="4:32" x14ac:dyDescent="0.2">
      <c r="D313" s="81"/>
      <c r="K313" s="81"/>
      <c r="P313" s="81"/>
      <c r="AB313" s="81"/>
      <c r="AD313" s="96"/>
      <c r="AE313" s="81"/>
      <c r="AF313" s="81"/>
    </row>
    <row r="314" spans="4:32" x14ac:dyDescent="0.2">
      <c r="D314" s="81"/>
      <c r="K314" s="81"/>
      <c r="P314" s="81"/>
      <c r="AB314" s="81"/>
      <c r="AD314" s="96"/>
      <c r="AE314" s="81"/>
      <c r="AF314" s="81"/>
    </row>
    <row r="315" spans="4:32" x14ac:dyDescent="0.2">
      <c r="D315" s="81"/>
      <c r="K315" s="81"/>
      <c r="P315" s="81"/>
      <c r="AB315" s="81"/>
      <c r="AD315" s="96"/>
      <c r="AE315" s="81"/>
      <c r="AF315" s="81"/>
    </row>
    <row r="316" spans="4:32" x14ac:dyDescent="0.2">
      <c r="D316" s="81"/>
      <c r="K316" s="81"/>
      <c r="P316" s="81"/>
      <c r="AB316" s="81"/>
      <c r="AD316" s="96"/>
      <c r="AE316" s="81"/>
      <c r="AF316" s="81"/>
    </row>
    <row r="317" spans="4:32" x14ac:dyDescent="0.2">
      <c r="D317" s="81"/>
      <c r="K317" s="81"/>
      <c r="P317" s="81"/>
      <c r="AB317" s="81"/>
      <c r="AD317" s="96"/>
      <c r="AE317" s="81"/>
      <c r="AF317" s="81"/>
    </row>
    <row r="318" spans="4:32" x14ac:dyDescent="0.2">
      <c r="D318" s="81"/>
      <c r="K318" s="81"/>
      <c r="P318" s="81"/>
      <c r="AB318" s="81"/>
      <c r="AD318" s="96"/>
      <c r="AE318" s="81"/>
      <c r="AF318" s="81"/>
    </row>
    <row r="319" spans="4:32" x14ac:dyDescent="0.2">
      <c r="D319" s="81"/>
      <c r="K319" s="81"/>
      <c r="P319" s="81"/>
      <c r="AB319" s="81"/>
      <c r="AD319" s="96"/>
      <c r="AE319" s="81"/>
      <c r="AF319" s="81"/>
    </row>
    <row r="320" spans="4:32" x14ac:dyDescent="0.2">
      <c r="D320" s="81"/>
      <c r="K320" s="81"/>
      <c r="P320" s="81"/>
      <c r="AB320" s="81"/>
      <c r="AD320" s="96"/>
      <c r="AE320" s="81"/>
      <c r="AF320" s="81"/>
    </row>
    <row r="321" spans="4:32" x14ac:dyDescent="0.2">
      <c r="D321" s="81"/>
      <c r="K321" s="81"/>
      <c r="P321" s="81"/>
      <c r="AB321" s="81"/>
      <c r="AD321" s="96"/>
      <c r="AE321" s="81"/>
      <c r="AF321" s="81"/>
    </row>
    <row r="322" spans="4:32" x14ac:dyDescent="0.2">
      <c r="D322" s="81"/>
      <c r="K322" s="81"/>
      <c r="P322" s="81"/>
      <c r="AB322" s="81"/>
      <c r="AD322" s="96"/>
      <c r="AE322" s="81"/>
      <c r="AF322" s="81"/>
    </row>
    <row r="323" spans="4:32" x14ac:dyDescent="0.2">
      <c r="D323" s="81"/>
      <c r="K323" s="81"/>
      <c r="P323" s="81"/>
      <c r="AB323" s="81"/>
      <c r="AD323" s="96"/>
      <c r="AE323" s="81"/>
      <c r="AF323" s="81"/>
    </row>
    <row r="324" spans="4:32" x14ac:dyDescent="0.2">
      <c r="D324" s="81"/>
      <c r="K324" s="81"/>
      <c r="P324" s="81"/>
      <c r="AB324" s="81"/>
      <c r="AD324" s="96"/>
      <c r="AE324" s="81"/>
      <c r="AF324" s="81"/>
    </row>
    <row r="325" spans="4:32" x14ac:dyDescent="0.2">
      <c r="D325" s="81"/>
      <c r="K325" s="81"/>
      <c r="P325" s="81"/>
      <c r="AB325" s="81"/>
      <c r="AD325" s="96"/>
      <c r="AE325" s="81"/>
      <c r="AF325" s="81"/>
    </row>
    <row r="326" spans="4:32" x14ac:dyDescent="0.2">
      <c r="D326" s="81"/>
      <c r="K326" s="81"/>
      <c r="P326" s="81"/>
      <c r="AB326" s="81"/>
      <c r="AD326" s="96"/>
      <c r="AE326" s="81"/>
      <c r="AF326" s="81"/>
    </row>
    <row r="327" spans="4:32" x14ac:dyDescent="0.2">
      <c r="D327" s="81"/>
      <c r="K327" s="81"/>
      <c r="P327" s="81"/>
      <c r="AB327" s="81"/>
      <c r="AD327" s="96"/>
      <c r="AE327" s="81"/>
      <c r="AF327" s="81"/>
    </row>
    <row r="328" spans="4:32" x14ac:dyDescent="0.2">
      <c r="D328" s="81"/>
      <c r="K328" s="81"/>
      <c r="P328" s="81"/>
      <c r="AB328" s="81"/>
      <c r="AD328" s="96"/>
      <c r="AE328" s="81"/>
      <c r="AF328" s="81"/>
    </row>
    <row r="329" spans="4:32" x14ac:dyDescent="0.2">
      <c r="D329" s="81"/>
      <c r="K329" s="81"/>
      <c r="P329" s="81"/>
      <c r="AB329" s="81"/>
      <c r="AD329" s="96"/>
      <c r="AE329" s="81"/>
      <c r="AF329" s="81"/>
    </row>
    <row r="330" spans="4:32" x14ac:dyDescent="0.2">
      <c r="D330" s="81"/>
      <c r="K330" s="81"/>
      <c r="P330" s="81"/>
      <c r="AB330" s="81"/>
      <c r="AD330" s="96"/>
      <c r="AE330" s="81"/>
      <c r="AF330" s="81"/>
    </row>
    <row r="331" spans="4:32" x14ac:dyDescent="0.2">
      <c r="D331" s="81"/>
      <c r="K331" s="81"/>
      <c r="P331" s="81"/>
      <c r="AB331" s="81"/>
      <c r="AD331" s="96"/>
      <c r="AE331" s="81"/>
      <c r="AF331" s="81"/>
    </row>
    <row r="332" spans="4:32" x14ac:dyDescent="0.2">
      <c r="D332" s="81"/>
      <c r="K332" s="81"/>
      <c r="P332" s="81"/>
      <c r="AB332" s="81"/>
      <c r="AD332" s="96"/>
      <c r="AE332" s="81"/>
      <c r="AF332" s="81"/>
    </row>
    <row r="333" spans="4:32" x14ac:dyDescent="0.2">
      <c r="D333" s="81"/>
      <c r="K333" s="81"/>
      <c r="P333" s="81"/>
      <c r="AB333" s="81"/>
      <c r="AD333" s="96"/>
      <c r="AE333" s="81"/>
      <c r="AF333" s="81"/>
    </row>
    <row r="334" spans="4:32" x14ac:dyDescent="0.2">
      <c r="D334" s="81"/>
      <c r="K334" s="81"/>
      <c r="P334" s="81"/>
      <c r="AB334" s="81"/>
      <c r="AD334" s="96"/>
      <c r="AE334" s="81"/>
      <c r="AF334" s="81"/>
    </row>
    <row r="335" spans="4:32" x14ac:dyDescent="0.2">
      <c r="D335" s="81"/>
      <c r="K335" s="81"/>
      <c r="P335" s="81"/>
      <c r="AB335" s="81"/>
      <c r="AD335" s="96"/>
      <c r="AE335" s="81"/>
      <c r="AF335" s="81"/>
    </row>
    <row r="336" spans="4:32" x14ac:dyDescent="0.2">
      <c r="D336" s="81"/>
      <c r="K336" s="81"/>
      <c r="P336" s="81"/>
      <c r="AB336" s="81"/>
      <c r="AD336" s="96"/>
      <c r="AE336" s="81"/>
      <c r="AF336" s="81"/>
    </row>
    <row r="337" spans="4:32" x14ac:dyDescent="0.2">
      <c r="D337" s="81"/>
      <c r="K337" s="81"/>
      <c r="P337" s="81"/>
      <c r="AB337" s="81"/>
      <c r="AD337" s="96"/>
      <c r="AE337" s="81"/>
      <c r="AF337" s="81"/>
    </row>
    <row r="338" spans="4:32" x14ac:dyDescent="0.2">
      <c r="D338" s="81"/>
      <c r="K338" s="81"/>
      <c r="P338" s="81"/>
      <c r="AB338" s="81"/>
      <c r="AD338" s="96"/>
      <c r="AE338" s="81"/>
      <c r="AF338" s="81"/>
    </row>
    <row r="339" spans="4:32" x14ac:dyDescent="0.2">
      <c r="D339" s="81"/>
      <c r="K339" s="81"/>
      <c r="P339" s="81"/>
      <c r="AB339" s="81"/>
      <c r="AD339" s="96"/>
      <c r="AE339" s="81"/>
      <c r="AF339" s="81"/>
    </row>
    <row r="340" spans="4:32" x14ac:dyDescent="0.2">
      <c r="D340" s="81"/>
      <c r="K340" s="81"/>
      <c r="P340" s="81"/>
      <c r="AB340" s="81"/>
      <c r="AD340" s="96"/>
      <c r="AE340" s="81"/>
      <c r="AF340" s="81"/>
    </row>
    <row r="341" spans="4:32" x14ac:dyDescent="0.2">
      <c r="D341" s="81"/>
      <c r="K341" s="81"/>
      <c r="P341" s="81"/>
      <c r="AB341" s="81"/>
      <c r="AD341" s="96"/>
      <c r="AE341" s="81"/>
      <c r="AF341" s="81"/>
    </row>
    <row r="342" spans="4:32" x14ac:dyDescent="0.2">
      <c r="D342" s="81"/>
      <c r="K342" s="81"/>
      <c r="P342" s="81"/>
      <c r="AB342" s="81"/>
      <c r="AD342" s="96"/>
      <c r="AE342" s="81"/>
      <c r="AF342" s="81"/>
    </row>
    <row r="343" spans="4:32" x14ac:dyDescent="0.2">
      <c r="D343" s="81"/>
      <c r="K343" s="81"/>
      <c r="P343" s="81"/>
      <c r="AB343" s="81"/>
      <c r="AD343" s="96"/>
      <c r="AE343" s="81"/>
      <c r="AF343" s="81"/>
    </row>
    <row r="344" spans="4:32" x14ac:dyDescent="0.2">
      <c r="D344" s="81"/>
      <c r="K344" s="81"/>
      <c r="P344" s="81"/>
      <c r="AB344" s="81"/>
      <c r="AD344" s="96"/>
      <c r="AE344" s="81"/>
      <c r="AF344" s="81"/>
    </row>
    <row r="345" spans="4:32" x14ac:dyDescent="0.2">
      <c r="D345" s="81"/>
      <c r="K345" s="81"/>
      <c r="P345" s="81"/>
      <c r="AB345" s="81"/>
      <c r="AD345" s="96"/>
      <c r="AE345" s="81"/>
      <c r="AF345" s="81"/>
    </row>
    <row r="346" spans="4:32" x14ac:dyDescent="0.2">
      <c r="D346" s="81"/>
      <c r="K346" s="81"/>
      <c r="P346" s="81"/>
      <c r="AB346" s="81"/>
      <c r="AD346" s="96"/>
      <c r="AE346" s="81"/>
      <c r="AF346" s="81"/>
    </row>
    <row r="347" spans="4:32" x14ac:dyDescent="0.2">
      <c r="D347" s="81"/>
      <c r="K347" s="81"/>
      <c r="P347" s="81"/>
      <c r="AB347" s="81"/>
      <c r="AD347" s="96"/>
      <c r="AE347" s="81"/>
      <c r="AF347" s="81"/>
    </row>
    <row r="348" spans="4:32" x14ac:dyDescent="0.2">
      <c r="D348" s="81"/>
      <c r="K348" s="81"/>
      <c r="P348" s="81"/>
      <c r="AB348" s="81"/>
      <c r="AD348" s="96"/>
      <c r="AE348" s="81"/>
      <c r="AF348" s="81"/>
    </row>
    <row r="349" spans="4:32" x14ac:dyDescent="0.2">
      <c r="D349" s="81"/>
      <c r="K349" s="81"/>
      <c r="P349" s="81"/>
      <c r="AB349" s="81"/>
      <c r="AD349" s="96"/>
      <c r="AE349" s="81"/>
      <c r="AF349" s="81"/>
    </row>
    <row r="350" spans="4:32" x14ac:dyDescent="0.2">
      <c r="D350" s="81"/>
      <c r="K350" s="81"/>
      <c r="P350" s="81"/>
      <c r="AB350" s="81"/>
      <c r="AD350" s="96"/>
      <c r="AE350" s="81"/>
      <c r="AF350" s="81"/>
    </row>
    <row r="351" spans="4:32" x14ac:dyDescent="0.2">
      <c r="D351" s="81"/>
      <c r="K351" s="81"/>
      <c r="P351" s="81"/>
      <c r="AB351" s="81"/>
      <c r="AD351" s="96"/>
      <c r="AE351" s="81"/>
      <c r="AF351" s="81"/>
    </row>
    <row r="352" spans="4:32" x14ac:dyDescent="0.2">
      <c r="D352" s="81"/>
      <c r="K352" s="81"/>
      <c r="P352" s="81"/>
      <c r="AB352" s="81"/>
      <c r="AD352" s="96"/>
      <c r="AE352" s="81"/>
      <c r="AF352" s="81"/>
    </row>
    <row r="353" spans="4:32" x14ac:dyDescent="0.2">
      <c r="D353" s="81"/>
      <c r="K353" s="81"/>
      <c r="P353" s="81"/>
      <c r="AB353" s="81"/>
      <c r="AD353" s="96"/>
      <c r="AE353" s="81"/>
      <c r="AF353" s="81"/>
    </row>
    <row r="354" spans="4:32" x14ac:dyDescent="0.2">
      <c r="D354" s="81"/>
      <c r="K354" s="81"/>
      <c r="P354" s="81"/>
      <c r="AB354" s="81"/>
      <c r="AD354" s="96"/>
      <c r="AE354" s="81"/>
      <c r="AF354" s="81"/>
    </row>
    <row r="355" spans="4:32" x14ac:dyDescent="0.2">
      <c r="D355" s="81"/>
      <c r="K355" s="81"/>
      <c r="P355" s="81"/>
      <c r="AB355" s="81"/>
      <c r="AD355" s="96"/>
      <c r="AE355" s="81"/>
      <c r="AF355" s="81"/>
    </row>
    <row r="356" spans="4:32" x14ac:dyDescent="0.2">
      <c r="D356" s="81"/>
      <c r="K356" s="81"/>
      <c r="P356" s="81"/>
      <c r="AB356" s="81"/>
      <c r="AD356" s="96"/>
      <c r="AE356" s="81"/>
      <c r="AF356" s="81"/>
    </row>
    <row r="357" spans="4:32" x14ac:dyDescent="0.2">
      <c r="D357" s="81"/>
      <c r="K357" s="81"/>
      <c r="P357" s="81"/>
      <c r="AB357" s="81"/>
      <c r="AD357" s="96"/>
      <c r="AE357" s="81"/>
      <c r="AF357" s="81"/>
    </row>
    <row r="358" spans="4:32" x14ac:dyDescent="0.2">
      <c r="D358" s="81"/>
      <c r="K358" s="81"/>
      <c r="P358" s="81"/>
      <c r="AB358" s="81"/>
      <c r="AD358" s="96"/>
      <c r="AE358" s="81"/>
      <c r="AF358" s="81"/>
    </row>
    <row r="359" spans="4:32" x14ac:dyDescent="0.2">
      <c r="D359" s="81"/>
      <c r="K359" s="81"/>
      <c r="P359" s="81"/>
      <c r="AB359" s="81"/>
      <c r="AD359" s="96"/>
      <c r="AE359" s="81"/>
      <c r="AF359" s="81"/>
    </row>
    <row r="360" spans="4:32" x14ac:dyDescent="0.2">
      <c r="D360" s="81"/>
      <c r="K360" s="81"/>
      <c r="P360" s="81"/>
      <c r="AB360" s="81"/>
      <c r="AD360" s="96"/>
      <c r="AE360" s="81"/>
      <c r="AF360" s="81"/>
    </row>
    <row r="361" spans="4:32" x14ac:dyDescent="0.2">
      <c r="D361" s="81"/>
      <c r="K361" s="81"/>
      <c r="P361" s="81"/>
      <c r="AB361" s="81"/>
      <c r="AD361" s="96"/>
      <c r="AE361" s="81"/>
      <c r="AF361" s="81"/>
    </row>
    <row r="362" spans="4:32" x14ac:dyDescent="0.2">
      <c r="D362" s="81"/>
      <c r="K362" s="81"/>
      <c r="P362" s="81"/>
      <c r="AB362" s="81"/>
      <c r="AD362" s="96"/>
      <c r="AE362" s="81"/>
      <c r="AF362" s="81"/>
    </row>
    <row r="363" spans="4:32" x14ac:dyDescent="0.2">
      <c r="D363" s="81"/>
      <c r="K363" s="81"/>
      <c r="P363" s="81"/>
      <c r="AB363" s="81"/>
      <c r="AD363" s="96"/>
      <c r="AE363" s="81"/>
      <c r="AF363" s="81"/>
    </row>
    <row r="364" spans="4:32" x14ac:dyDescent="0.2">
      <c r="D364" s="81"/>
      <c r="K364" s="81"/>
      <c r="P364" s="81"/>
      <c r="AB364" s="81"/>
      <c r="AD364" s="96"/>
      <c r="AE364" s="81"/>
      <c r="AF364" s="81"/>
    </row>
    <row r="365" spans="4:32" x14ac:dyDescent="0.2">
      <c r="D365" s="81"/>
      <c r="K365" s="81"/>
      <c r="P365" s="81"/>
      <c r="AB365" s="81"/>
      <c r="AD365" s="96"/>
      <c r="AE365" s="81"/>
      <c r="AF365" s="81"/>
    </row>
    <row r="366" spans="4:32" x14ac:dyDescent="0.2">
      <c r="D366" s="81"/>
      <c r="K366" s="81"/>
      <c r="P366" s="81"/>
      <c r="AB366" s="81"/>
      <c r="AD366" s="96"/>
      <c r="AE366" s="81"/>
      <c r="AF366" s="81"/>
    </row>
    <row r="367" spans="4:32" x14ac:dyDescent="0.2">
      <c r="D367" s="81"/>
      <c r="K367" s="81"/>
      <c r="P367" s="81"/>
      <c r="AB367" s="81"/>
      <c r="AD367" s="96"/>
      <c r="AE367" s="81"/>
      <c r="AF367" s="81"/>
    </row>
    <row r="368" spans="4:32" x14ac:dyDescent="0.2">
      <c r="D368" s="81"/>
      <c r="K368" s="81"/>
      <c r="P368" s="81"/>
      <c r="AB368" s="81"/>
      <c r="AD368" s="96"/>
      <c r="AE368" s="81"/>
      <c r="AF368" s="81"/>
    </row>
    <row r="369" spans="4:32" x14ac:dyDescent="0.2">
      <c r="D369" s="81"/>
      <c r="K369" s="81"/>
      <c r="P369" s="81"/>
      <c r="AB369" s="81"/>
      <c r="AD369" s="96"/>
      <c r="AE369" s="81"/>
      <c r="AF369" s="81"/>
    </row>
    <row r="370" spans="4:32" x14ac:dyDescent="0.2">
      <c r="D370" s="81"/>
      <c r="K370" s="81"/>
      <c r="P370" s="81"/>
      <c r="AB370" s="81"/>
      <c r="AD370" s="96"/>
      <c r="AE370" s="81"/>
      <c r="AF370" s="81"/>
    </row>
    <row r="371" spans="4:32" x14ac:dyDescent="0.2">
      <c r="D371" s="81"/>
      <c r="K371" s="81"/>
      <c r="P371" s="81"/>
      <c r="AB371" s="81"/>
      <c r="AD371" s="96"/>
      <c r="AE371" s="81"/>
      <c r="AF371" s="81"/>
    </row>
    <row r="372" spans="4:32" x14ac:dyDescent="0.2">
      <c r="D372" s="81"/>
      <c r="K372" s="81"/>
      <c r="P372" s="81"/>
      <c r="AB372" s="81"/>
      <c r="AD372" s="96"/>
      <c r="AE372" s="81"/>
      <c r="AF372" s="81"/>
    </row>
    <row r="373" spans="4:32" x14ac:dyDescent="0.2">
      <c r="D373" s="81"/>
      <c r="K373" s="81"/>
      <c r="P373" s="81"/>
      <c r="AB373" s="81"/>
      <c r="AD373" s="96"/>
      <c r="AE373" s="81"/>
      <c r="AF373" s="81"/>
    </row>
    <row r="374" spans="4:32" x14ac:dyDescent="0.2">
      <c r="D374" s="81"/>
      <c r="K374" s="81"/>
      <c r="P374" s="81"/>
      <c r="AB374" s="81"/>
      <c r="AD374" s="96"/>
      <c r="AE374" s="81"/>
      <c r="AF374" s="81"/>
    </row>
    <row r="375" spans="4:32" x14ac:dyDescent="0.2">
      <c r="D375" s="81"/>
      <c r="K375" s="81"/>
      <c r="P375" s="81"/>
      <c r="AB375" s="81"/>
      <c r="AD375" s="96"/>
      <c r="AE375" s="81"/>
      <c r="AF375" s="81"/>
    </row>
    <row r="376" spans="4:32" x14ac:dyDescent="0.2">
      <c r="D376" s="81"/>
      <c r="K376" s="81"/>
      <c r="P376" s="81"/>
      <c r="AB376" s="81"/>
      <c r="AD376" s="96"/>
      <c r="AE376" s="81"/>
      <c r="AF376" s="81"/>
    </row>
    <row r="377" spans="4:32" x14ac:dyDescent="0.2">
      <c r="D377" s="81"/>
      <c r="K377" s="81"/>
      <c r="P377" s="81"/>
      <c r="AB377" s="81"/>
      <c r="AD377" s="96"/>
      <c r="AE377" s="81"/>
      <c r="AF377" s="81"/>
    </row>
    <row r="378" spans="4:32" x14ac:dyDescent="0.2">
      <c r="D378" s="81"/>
      <c r="K378" s="81"/>
      <c r="P378" s="81"/>
      <c r="AB378" s="81"/>
      <c r="AD378" s="96"/>
      <c r="AE378" s="81"/>
      <c r="AF378" s="81"/>
    </row>
    <row r="379" spans="4:32" x14ac:dyDescent="0.2">
      <c r="D379" s="81"/>
      <c r="K379" s="81"/>
      <c r="P379" s="81"/>
      <c r="AB379" s="81"/>
      <c r="AD379" s="96"/>
      <c r="AE379" s="81"/>
      <c r="AF379" s="81"/>
    </row>
    <row r="380" spans="4:32" x14ac:dyDescent="0.2">
      <c r="D380" s="81"/>
      <c r="K380" s="81"/>
      <c r="P380" s="81"/>
      <c r="AB380" s="81"/>
      <c r="AD380" s="96"/>
      <c r="AE380" s="81"/>
      <c r="AF380" s="81"/>
    </row>
    <row r="381" spans="4:32" x14ac:dyDescent="0.2">
      <c r="D381" s="81"/>
      <c r="K381" s="81"/>
      <c r="P381" s="81"/>
      <c r="AB381" s="81"/>
      <c r="AD381" s="96"/>
      <c r="AE381" s="81"/>
      <c r="AF381" s="81"/>
    </row>
    <row r="382" spans="4:32" x14ac:dyDescent="0.2">
      <c r="D382" s="81"/>
      <c r="K382" s="81"/>
      <c r="P382" s="81"/>
      <c r="AB382" s="81"/>
      <c r="AD382" s="96"/>
      <c r="AE382" s="81"/>
      <c r="AF382" s="81"/>
    </row>
    <row r="383" spans="4:32" x14ac:dyDescent="0.2">
      <c r="D383" s="81"/>
      <c r="K383" s="81"/>
      <c r="P383" s="81"/>
      <c r="AB383" s="81"/>
      <c r="AD383" s="96"/>
      <c r="AE383" s="81"/>
      <c r="AF383" s="81"/>
    </row>
    <row r="384" spans="4:32" x14ac:dyDescent="0.2">
      <c r="D384" s="81"/>
      <c r="K384" s="81"/>
      <c r="P384" s="81"/>
      <c r="AB384" s="81"/>
      <c r="AD384" s="96"/>
      <c r="AE384" s="81"/>
      <c r="AF384" s="81"/>
    </row>
    <row r="385" spans="4:32" x14ac:dyDescent="0.2">
      <c r="D385" s="81"/>
      <c r="K385" s="81"/>
      <c r="P385" s="81"/>
      <c r="AB385" s="81"/>
      <c r="AD385" s="96"/>
      <c r="AE385" s="81"/>
      <c r="AF385" s="81"/>
    </row>
    <row r="386" spans="4:32" x14ac:dyDescent="0.2">
      <c r="D386" s="81"/>
      <c r="K386" s="81"/>
      <c r="P386" s="81"/>
      <c r="AB386" s="81"/>
      <c r="AD386" s="96"/>
      <c r="AE386" s="81"/>
      <c r="AF386" s="81"/>
    </row>
    <row r="387" spans="4:32" x14ac:dyDescent="0.2">
      <c r="D387" s="81"/>
      <c r="K387" s="81"/>
      <c r="P387" s="81"/>
      <c r="AB387" s="81"/>
      <c r="AD387" s="96"/>
      <c r="AE387" s="81"/>
      <c r="AF387" s="81"/>
    </row>
    <row r="388" spans="4:32" x14ac:dyDescent="0.2">
      <c r="D388" s="81"/>
      <c r="K388" s="81"/>
      <c r="P388" s="81"/>
      <c r="AB388" s="81"/>
      <c r="AD388" s="96"/>
      <c r="AE388" s="81"/>
      <c r="AF388" s="81"/>
    </row>
    <row r="389" spans="4:32" x14ac:dyDescent="0.2">
      <c r="D389" s="81"/>
      <c r="K389" s="81"/>
      <c r="P389" s="81"/>
      <c r="AB389" s="81"/>
      <c r="AD389" s="96"/>
      <c r="AE389" s="81"/>
      <c r="AF389" s="81"/>
    </row>
    <row r="390" spans="4:32" x14ac:dyDescent="0.2">
      <c r="D390" s="81"/>
      <c r="K390" s="81"/>
      <c r="P390" s="81"/>
      <c r="AB390" s="81"/>
      <c r="AD390" s="96"/>
      <c r="AE390" s="81"/>
      <c r="AF390" s="81"/>
    </row>
    <row r="391" spans="4:32" x14ac:dyDescent="0.2">
      <c r="D391" s="81"/>
      <c r="K391" s="81"/>
      <c r="P391" s="81"/>
      <c r="AB391" s="81"/>
      <c r="AD391" s="96"/>
      <c r="AE391" s="81"/>
      <c r="AF391" s="81"/>
    </row>
    <row r="392" spans="4:32" x14ac:dyDescent="0.2">
      <c r="D392" s="81"/>
      <c r="K392" s="81"/>
      <c r="P392" s="81"/>
      <c r="AB392" s="81"/>
      <c r="AD392" s="96"/>
      <c r="AE392" s="81"/>
      <c r="AF392" s="81"/>
    </row>
    <row r="393" spans="4:32" x14ac:dyDescent="0.2">
      <c r="D393" s="81"/>
      <c r="K393" s="81"/>
      <c r="P393" s="81"/>
      <c r="AB393" s="81"/>
      <c r="AD393" s="96"/>
      <c r="AE393" s="81"/>
      <c r="AF393" s="81"/>
    </row>
    <row r="394" spans="4:32" x14ac:dyDescent="0.2">
      <c r="D394" s="81"/>
      <c r="K394" s="81"/>
      <c r="P394" s="81"/>
      <c r="AB394" s="81"/>
      <c r="AD394" s="96"/>
      <c r="AE394" s="81"/>
      <c r="AF394" s="81"/>
    </row>
    <row r="395" spans="4:32" x14ac:dyDescent="0.2">
      <c r="D395" s="81"/>
      <c r="K395" s="81"/>
      <c r="P395" s="81"/>
      <c r="AB395" s="81"/>
      <c r="AD395" s="96"/>
      <c r="AE395" s="81"/>
      <c r="AF395" s="81"/>
    </row>
    <row r="396" spans="4:32" x14ac:dyDescent="0.2">
      <c r="D396" s="81"/>
      <c r="K396" s="81"/>
      <c r="P396" s="81"/>
      <c r="AB396" s="81"/>
      <c r="AD396" s="96"/>
      <c r="AE396" s="81"/>
      <c r="AF396" s="81"/>
    </row>
    <row r="397" spans="4:32" x14ac:dyDescent="0.2">
      <c r="D397" s="81"/>
      <c r="K397" s="81"/>
      <c r="P397" s="81"/>
      <c r="AB397" s="81"/>
      <c r="AD397" s="96"/>
      <c r="AE397" s="81"/>
      <c r="AF397" s="81"/>
    </row>
    <row r="398" spans="4:32" x14ac:dyDescent="0.2">
      <c r="D398" s="81"/>
      <c r="K398" s="81"/>
      <c r="P398" s="81"/>
      <c r="AB398" s="81"/>
      <c r="AD398" s="96"/>
      <c r="AE398" s="81"/>
      <c r="AF398" s="81"/>
    </row>
    <row r="399" spans="4:32" x14ac:dyDescent="0.2">
      <c r="D399" s="81"/>
      <c r="K399" s="81"/>
      <c r="P399" s="81"/>
      <c r="AB399" s="81"/>
      <c r="AD399" s="96"/>
      <c r="AE399" s="81"/>
      <c r="AF399" s="81"/>
    </row>
    <row r="400" spans="4:32" x14ac:dyDescent="0.2">
      <c r="D400" s="81"/>
      <c r="K400" s="81"/>
      <c r="P400" s="81"/>
      <c r="AB400" s="81"/>
      <c r="AD400" s="96"/>
      <c r="AE400" s="81"/>
      <c r="AF400" s="81"/>
    </row>
    <row r="401" spans="4:32" x14ac:dyDescent="0.2">
      <c r="D401" s="81"/>
      <c r="K401" s="81"/>
      <c r="P401" s="81"/>
      <c r="AB401" s="81"/>
      <c r="AD401" s="96"/>
      <c r="AE401" s="81"/>
      <c r="AF401" s="81"/>
    </row>
    <row r="402" spans="4:32" x14ac:dyDescent="0.2">
      <c r="D402" s="81"/>
      <c r="K402" s="81"/>
      <c r="P402" s="81"/>
      <c r="AB402" s="81"/>
      <c r="AD402" s="96"/>
      <c r="AE402" s="81"/>
      <c r="AF402" s="81"/>
    </row>
    <row r="403" spans="4:32" x14ac:dyDescent="0.2">
      <c r="D403" s="81"/>
      <c r="K403" s="81"/>
      <c r="P403" s="81"/>
      <c r="AB403" s="81"/>
      <c r="AD403" s="96"/>
      <c r="AE403" s="81"/>
      <c r="AF403" s="81"/>
    </row>
    <row r="404" spans="4:32" x14ac:dyDescent="0.2">
      <c r="D404" s="81"/>
      <c r="K404" s="81"/>
      <c r="P404" s="81"/>
      <c r="AB404" s="81"/>
      <c r="AD404" s="96"/>
      <c r="AE404" s="81"/>
      <c r="AF404" s="81"/>
    </row>
    <row r="405" spans="4:32" x14ac:dyDescent="0.2">
      <c r="D405" s="81"/>
      <c r="K405" s="81"/>
      <c r="P405" s="81"/>
      <c r="AB405" s="81"/>
      <c r="AD405" s="96"/>
      <c r="AE405" s="81"/>
      <c r="AF405" s="81"/>
    </row>
    <row r="406" spans="4:32" x14ac:dyDescent="0.2">
      <c r="D406" s="81"/>
      <c r="K406" s="81"/>
      <c r="P406" s="81"/>
      <c r="AB406" s="81"/>
      <c r="AD406" s="96"/>
      <c r="AE406" s="81"/>
      <c r="AF406" s="81"/>
    </row>
    <row r="407" spans="4:32" x14ac:dyDescent="0.2">
      <c r="D407" s="81"/>
      <c r="K407" s="81"/>
      <c r="P407" s="81"/>
      <c r="AB407" s="81"/>
      <c r="AD407" s="96"/>
      <c r="AE407" s="81"/>
      <c r="AF407" s="81"/>
    </row>
    <row r="408" spans="4:32" x14ac:dyDescent="0.2">
      <c r="D408" s="81"/>
      <c r="K408" s="81"/>
      <c r="P408" s="81"/>
      <c r="AB408" s="81"/>
      <c r="AD408" s="96"/>
      <c r="AE408" s="81"/>
      <c r="AF408" s="81"/>
    </row>
    <row r="409" spans="4:32" x14ac:dyDescent="0.2">
      <c r="D409" s="81"/>
      <c r="K409" s="81"/>
      <c r="P409" s="81"/>
      <c r="AB409" s="81"/>
      <c r="AD409" s="96"/>
      <c r="AE409" s="81"/>
      <c r="AF409" s="81"/>
    </row>
    <row r="410" spans="4:32" x14ac:dyDescent="0.2">
      <c r="D410" s="81"/>
      <c r="K410" s="81"/>
      <c r="P410" s="81"/>
      <c r="AB410" s="81"/>
      <c r="AD410" s="96"/>
      <c r="AE410" s="81"/>
      <c r="AF410" s="81"/>
    </row>
    <row r="411" spans="4:32" x14ac:dyDescent="0.2">
      <c r="D411" s="81"/>
      <c r="K411" s="81"/>
      <c r="P411" s="81"/>
      <c r="AB411" s="81"/>
      <c r="AD411" s="96"/>
      <c r="AE411" s="81"/>
      <c r="AF411" s="81"/>
    </row>
    <row r="412" spans="4:32" x14ac:dyDescent="0.2">
      <c r="D412" s="81"/>
      <c r="K412" s="81"/>
      <c r="P412" s="81"/>
      <c r="AB412" s="81"/>
      <c r="AD412" s="96"/>
      <c r="AE412" s="81"/>
      <c r="AF412" s="81"/>
    </row>
    <row r="413" spans="4:32" x14ac:dyDescent="0.2">
      <c r="D413" s="81"/>
      <c r="K413" s="81"/>
      <c r="P413" s="81"/>
      <c r="AB413" s="81"/>
      <c r="AD413" s="96"/>
      <c r="AE413" s="81"/>
      <c r="AF413" s="81"/>
    </row>
    <row r="414" spans="4:32" x14ac:dyDescent="0.2">
      <c r="D414" s="81"/>
      <c r="K414" s="81"/>
      <c r="P414" s="81"/>
      <c r="AB414" s="81"/>
      <c r="AD414" s="96"/>
      <c r="AE414" s="81"/>
      <c r="AF414" s="81"/>
    </row>
    <row r="415" spans="4:32" x14ac:dyDescent="0.2">
      <c r="D415" s="81"/>
      <c r="K415" s="81"/>
      <c r="P415" s="81"/>
      <c r="AB415" s="81"/>
      <c r="AD415" s="96"/>
      <c r="AE415" s="81"/>
      <c r="AF415" s="81"/>
    </row>
    <row r="416" spans="4:32" x14ac:dyDescent="0.2">
      <c r="D416" s="81"/>
      <c r="K416" s="81"/>
      <c r="P416" s="81"/>
      <c r="AB416" s="81"/>
      <c r="AD416" s="96"/>
      <c r="AE416" s="81"/>
      <c r="AF416" s="81"/>
    </row>
    <row r="417" spans="4:32" x14ac:dyDescent="0.2">
      <c r="D417" s="81"/>
      <c r="K417" s="81"/>
      <c r="P417" s="81"/>
      <c r="AB417" s="81"/>
      <c r="AD417" s="96"/>
      <c r="AE417" s="81"/>
      <c r="AF417" s="81"/>
    </row>
    <row r="418" spans="4:32" x14ac:dyDescent="0.2">
      <c r="D418" s="81"/>
      <c r="K418" s="81"/>
      <c r="P418" s="81"/>
      <c r="AB418" s="81"/>
      <c r="AD418" s="96"/>
      <c r="AE418" s="81"/>
      <c r="AF418" s="81"/>
    </row>
    <row r="419" spans="4:32" x14ac:dyDescent="0.2">
      <c r="D419" s="81"/>
      <c r="K419" s="81"/>
      <c r="P419" s="81"/>
      <c r="AB419" s="81"/>
      <c r="AD419" s="96"/>
      <c r="AE419" s="81"/>
      <c r="AF419" s="81"/>
    </row>
    <row r="420" spans="4:32" x14ac:dyDescent="0.2">
      <c r="D420" s="81"/>
      <c r="K420" s="81"/>
      <c r="P420" s="81"/>
      <c r="AB420" s="81"/>
      <c r="AD420" s="96"/>
      <c r="AE420" s="81"/>
      <c r="AF420" s="81"/>
    </row>
    <row r="421" spans="4:32" x14ac:dyDescent="0.2">
      <c r="D421" s="81"/>
      <c r="K421" s="81"/>
      <c r="P421" s="81"/>
      <c r="AB421" s="81"/>
      <c r="AD421" s="96"/>
      <c r="AE421" s="81"/>
      <c r="AF421" s="81"/>
    </row>
    <row r="422" spans="4:32" x14ac:dyDescent="0.2">
      <c r="D422" s="81"/>
      <c r="K422" s="81"/>
      <c r="P422" s="81"/>
      <c r="AB422" s="81"/>
      <c r="AD422" s="96"/>
      <c r="AE422" s="81"/>
      <c r="AF422" s="81"/>
    </row>
    <row r="423" spans="4:32" x14ac:dyDescent="0.2">
      <c r="D423" s="81"/>
      <c r="K423" s="81"/>
      <c r="P423" s="81"/>
      <c r="AB423" s="81"/>
      <c r="AD423" s="96"/>
      <c r="AE423" s="81"/>
      <c r="AF423" s="81"/>
    </row>
    <row r="424" spans="4:32" x14ac:dyDescent="0.2">
      <c r="D424" s="81"/>
      <c r="K424" s="81"/>
      <c r="P424" s="81"/>
      <c r="AB424" s="81"/>
      <c r="AD424" s="96"/>
      <c r="AE424" s="81"/>
      <c r="AF424" s="81"/>
    </row>
    <row r="425" spans="4:32" x14ac:dyDescent="0.2">
      <c r="D425" s="81"/>
      <c r="K425" s="81"/>
      <c r="P425" s="81"/>
      <c r="AB425" s="81"/>
      <c r="AD425" s="96"/>
      <c r="AE425" s="81"/>
      <c r="AF425" s="81"/>
    </row>
    <row r="426" spans="4:32" x14ac:dyDescent="0.2">
      <c r="D426" s="81"/>
      <c r="K426" s="81"/>
      <c r="P426" s="81"/>
      <c r="AB426" s="81"/>
      <c r="AD426" s="96"/>
      <c r="AE426" s="81"/>
      <c r="AF426" s="81"/>
    </row>
    <row r="427" spans="4:32" x14ac:dyDescent="0.2">
      <c r="D427" s="81"/>
      <c r="K427" s="81"/>
      <c r="P427" s="81"/>
      <c r="AB427" s="81"/>
      <c r="AD427" s="96"/>
      <c r="AE427" s="81"/>
      <c r="AF427" s="81"/>
    </row>
    <row r="428" spans="4:32" x14ac:dyDescent="0.2">
      <c r="D428" s="81"/>
      <c r="K428" s="81"/>
      <c r="P428" s="81"/>
      <c r="AB428" s="81"/>
      <c r="AD428" s="96"/>
      <c r="AE428" s="81"/>
      <c r="AF428" s="81"/>
    </row>
    <row r="429" spans="4:32" x14ac:dyDescent="0.2">
      <c r="D429" s="81"/>
      <c r="K429" s="81"/>
      <c r="P429" s="81"/>
      <c r="AB429" s="81"/>
      <c r="AD429" s="96"/>
      <c r="AE429" s="81"/>
      <c r="AF429" s="81"/>
    </row>
    <row r="430" spans="4:32" x14ac:dyDescent="0.2">
      <c r="D430" s="81"/>
      <c r="K430" s="81"/>
      <c r="P430" s="81"/>
      <c r="AB430" s="81"/>
      <c r="AD430" s="96"/>
      <c r="AE430" s="81"/>
      <c r="AF430" s="81"/>
    </row>
    <row r="431" spans="4:32" x14ac:dyDescent="0.2">
      <c r="D431" s="81"/>
      <c r="K431" s="81"/>
      <c r="P431" s="81"/>
      <c r="AB431" s="81"/>
      <c r="AD431" s="96"/>
      <c r="AE431" s="81"/>
      <c r="AF431" s="81"/>
    </row>
    <row r="432" spans="4:32" x14ac:dyDescent="0.2">
      <c r="D432" s="81"/>
      <c r="K432" s="81"/>
      <c r="P432" s="81"/>
      <c r="AB432" s="81"/>
      <c r="AD432" s="96"/>
      <c r="AE432" s="81"/>
      <c r="AF432" s="81"/>
    </row>
    <row r="433" spans="4:32" x14ac:dyDescent="0.2">
      <c r="D433" s="81"/>
      <c r="K433" s="81"/>
      <c r="P433" s="81"/>
      <c r="AB433" s="81"/>
      <c r="AD433" s="96"/>
      <c r="AE433" s="81"/>
      <c r="AF433" s="81"/>
    </row>
    <row r="434" spans="4:32" x14ac:dyDescent="0.2">
      <c r="D434" s="81"/>
      <c r="K434" s="81"/>
      <c r="P434" s="81"/>
      <c r="AB434" s="81"/>
      <c r="AD434" s="96"/>
      <c r="AE434" s="81"/>
      <c r="AF434" s="81"/>
    </row>
    <row r="435" spans="4:32" x14ac:dyDescent="0.2">
      <c r="D435" s="81"/>
      <c r="K435" s="81"/>
      <c r="P435" s="81"/>
      <c r="AB435" s="81"/>
      <c r="AD435" s="96"/>
      <c r="AE435" s="81"/>
      <c r="AF435" s="81"/>
    </row>
    <row r="436" spans="4:32" x14ac:dyDescent="0.2">
      <c r="D436" s="81"/>
      <c r="K436" s="81"/>
      <c r="P436" s="81"/>
      <c r="AB436" s="81"/>
      <c r="AD436" s="96"/>
      <c r="AE436" s="81"/>
      <c r="AF436" s="81"/>
    </row>
    <row r="437" spans="4:32" x14ac:dyDescent="0.2">
      <c r="D437" s="81"/>
      <c r="K437" s="81"/>
      <c r="P437" s="81"/>
      <c r="AB437" s="81"/>
      <c r="AD437" s="96"/>
      <c r="AE437" s="81"/>
      <c r="AF437" s="81"/>
    </row>
    <row r="438" spans="4:32" x14ac:dyDescent="0.2">
      <c r="D438" s="81"/>
      <c r="K438" s="81"/>
      <c r="P438" s="81"/>
      <c r="AB438" s="81"/>
      <c r="AD438" s="96"/>
      <c r="AE438" s="81"/>
      <c r="AF438" s="81"/>
    </row>
    <row r="439" spans="4:32" x14ac:dyDescent="0.2">
      <c r="D439" s="81"/>
      <c r="K439" s="81"/>
      <c r="P439" s="81"/>
      <c r="AB439" s="81"/>
      <c r="AD439" s="96"/>
      <c r="AE439" s="81"/>
      <c r="AF439" s="81"/>
    </row>
    <row r="440" spans="4:32" x14ac:dyDescent="0.2">
      <c r="D440" s="81"/>
      <c r="K440" s="81"/>
      <c r="P440" s="81"/>
      <c r="AB440" s="81"/>
      <c r="AD440" s="96"/>
      <c r="AE440" s="81"/>
      <c r="AF440" s="81"/>
    </row>
    <row r="441" spans="4:32" x14ac:dyDescent="0.2">
      <c r="D441" s="81"/>
      <c r="K441" s="81"/>
      <c r="P441" s="81"/>
      <c r="AB441" s="81"/>
      <c r="AD441" s="96"/>
      <c r="AE441" s="81"/>
      <c r="AF441" s="81"/>
    </row>
    <row r="442" spans="4:32" x14ac:dyDescent="0.2">
      <c r="D442" s="81"/>
      <c r="K442" s="81"/>
      <c r="P442" s="81"/>
      <c r="AB442" s="81"/>
      <c r="AD442" s="96"/>
      <c r="AE442" s="81"/>
      <c r="AF442" s="81"/>
    </row>
    <row r="443" spans="4:32" x14ac:dyDescent="0.2">
      <c r="D443" s="81"/>
      <c r="K443" s="81"/>
      <c r="P443" s="81"/>
      <c r="AB443" s="81"/>
      <c r="AD443" s="96"/>
      <c r="AE443" s="81"/>
      <c r="AF443" s="81"/>
    </row>
    <row r="444" spans="4:32" x14ac:dyDescent="0.2">
      <c r="D444" s="81"/>
      <c r="K444" s="81"/>
      <c r="P444" s="81"/>
      <c r="AB444" s="81"/>
      <c r="AD444" s="96"/>
      <c r="AE444" s="81"/>
      <c r="AF444" s="81"/>
    </row>
    <row r="445" spans="4:32" x14ac:dyDescent="0.2">
      <c r="D445" s="81"/>
      <c r="K445" s="81"/>
      <c r="P445" s="81"/>
      <c r="AB445" s="81"/>
      <c r="AD445" s="96"/>
      <c r="AE445" s="81"/>
      <c r="AF445" s="81"/>
    </row>
    <row r="446" spans="4:32" x14ac:dyDescent="0.2">
      <c r="D446" s="81"/>
      <c r="K446" s="81"/>
      <c r="P446" s="81"/>
      <c r="AB446" s="81"/>
      <c r="AD446" s="96"/>
      <c r="AE446" s="81"/>
      <c r="AF446" s="81"/>
    </row>
    <row r="447" spans="4:32" x14ac:dyDescent="0.2">
      <c r="D447" s="81"/>
      <c r="K447" s="81"/>
      <c r="P447" s="81"/>
      <c r="AB447" s="81"/>
      <c r="AD447" s="96"/>
      <c r="AE447" s="81"/>
      <c r="AF447" s="81"/>
    </row>
    <row r="448" spans="4:32" x14ac:dyDescent="0.2">
      <c r="D448" s="81"/>
      <c r="K448" s="81"/>
      <c r="P448" s="81"/>
      <c r="AB448" s="81"/>
      <c r="AD448" s="96"/>
      <c r="AE448" s="81"/>
      <c r="AF448" s="81"/>
    </row>
    <row r="449" spans="4:32" x14ac:dyDescent="0.2">
      <c r="D449" s="81"/>
      <c r="K449" s="81"/>
      <c r="P449" s="81"/>
      <c r="AB449" s="81"/>
      <c r="AD449" s="96"/>
      <c r="AE449" s="81"/>
      <c r="AF449" s="81"/>
    </row>
    <row r="450" spans="4:32" x14ac:dyDescent="0.2">
      <c r="D450" s="81"/>
      <c r="K450" s="81"/>
      <c r="P450" s="81"/>
      <c r="AB450" s="81"/>
      <c r="AD450" s="96"/>
      <c r="AE450" s="81"/>
      <c r="AF450" s="81"/>
    </row>
    <row r="451" spans="4:32" x14ac:dyDescent="0.2">
      <c r="D451" s="81"/>
      <c r="K451" s="81"/>
      <c r="P451" s="81"/>
      <c r="AB451" s="81"/>
      <c r="AD451" s="96"/>
      <c r="AE451" s="81"/>
      <c r="AF451" s="81"/>
    </row>
    <row r="452" spans="4:32" x14ac:dyDescent="0.2">
      <c r="D452" s="81"/>
      <c r="K452" s="81"/>
      <c r="P452" s="81"/>
      <c r="AB452" s="81"/>
      <c r="AD452" s="96"/>
      <c r="AE452" s="81"/>
      <c r="AF452" s="81"/>
    </row>
    <row r="453" spans="4:32" x14ac:dyDescent="0.2">
      <c r="D453" s="81"/>
      <c r="K453" s="81"/>
      <c r="P453" s="81"/>
      <c r="AB453" s="81"/>
      <c r="AD453" s="96"/>
      <c r="AE453" s="81"/>
      <c r="AF453" s="81"/>
    </row>
    <row r="454" spans="4:32" x14ac:dyDescent="0.2">
      <c r="D454" s="81"/>
      <c r="K454" s="81"/>
      <c r="P454" s="81"/>
      <c r="AB454" s="81"/>
      <c r="AD454" s="96"/>
      <c r="AE454" s="81"/>
      <c r="AF454" s="81"/>
    </row>
    <row r="455" spans="4:32" x14ac:dyDescent="0.2">
      <c r="D455" s="81"/>
      <c r="K455" s="81"/>
      <c r="P455" s="81"/>
      <c r="AB455" s="81"/>
      <c r="AD455" s="96"/>
      <c r="AE455" s="81"/>
      <c r="AF455" s="81"/>
    </row>
    <row r="456" spans="4:32" x14ac:dyDescent="0.2">
      <c r="D456" s="81"/>
      <c r="K456" s="81"/>
      <c r="P456" s="81"/>
      <c r="AB456" s="81"/>
      <c r="AD456" s="96"/>
      <c r="AE456" s="81"/>
      <c r="AF456" s="81"/>
    </row>
    <row r="457" spans="4:32" x14ac:dyDescent="0.2">
      <c r="D457" s="81"/>
      <c r="K457" s="81"/>
      <c r="P457" s="81"/>
      <c r="AB457" s="81"/>
      <c r="AD457" s="96"/>
      <c r="AE457" s="81"/>
      <c r="AF457" s="81"/>
    </row>
    <row r="458" spans="4:32" x14ac:dyDescent="0.2">
      <c r="D458" s="81"/>
      <c r="K458" s="81"/>
      <c r="P458" s="81"/>
      <c r="AB458" s="81"/>
      <c r="AD458" s="96"/>
      <c r="AE458" s="81"/>
      <c r="AF458" s="81"/>
    </row>
    <row r="459" spans="4:32" x14ac:dyDescent="0.2">
      <c r="D459" s="81"/>
      <c r="K459" s="81"/>
      <c r="P459" s="81"/>
      <c r="AB459" s="81"/>
      <c r="AD459" s="96"/>
      <c r="AE459" s="81"/>
      <c r="AF459" s="81"/>
    </row>
    <row r="460" spans="4:32" x14ac:dyDescent="0.2">
      <c r="D460" s="81"/>
      <c r="K460" s="81"/>
      <c r="P460" s="81"/>
      <c r="AB460" s="81"/>
      <c r="AD460" s="96"/>
      <c r="AE460" s="81"/>
      <c r="AF460" s="81"/>
    </row>
    <row r="461" spans="4:32" x14ac:dyDescent="0.2">
      <c r="D461" s="81"/>
      <c r="K461" s="81"/>
      <c r="P461" s="81"/>
      <c r="AB461" s="81"/>
      <c r="AD461" s="96"/>
      <c r="AE461" s="81"/>
      <c r="AF461" s="81"/>
    </row>
    <row r="462" spans="4:32" x14ac:dyDescent="0.2">
      <c r="D462" s="81"/>
      <c r="K462" s="81"/>
      <c r="P462" s="81"/>
      <c r="AB462" s="81"/>
      <c r="AD462" s="96"/>
      <c r="AE462" s="81"/>
      <c r="AF462" s="81"/>
    </row>
    <row r="463" spans="4:32" x14ac:dyDescent="0.2">
      <c r="D463" s="81"/>
      <c r="K463" s="81"/>
      <c r="P463" s="81"/>
      <c r="AB463" s="81"/>
      <c r="AD463" s="96"/>
      <c r="AE463" s="81"/>
      <c r="AF463" s="81"/>
    </row>
    <row r="464" spans="4:32" x14ac:dyDescent="0.2">
      <c r="D464" s="81"/>
      <c r="K464" s="81"/>
      <c r="P464" s="81"/>
      <c r="AB464" s="81"/>
      <c r="AD464" s="96"/>
      <c r="AE464" s="81"/>
      <c r="AF464" s="81"/>
    </row>
    <row r="465" spans="4:32" x14ac:dyDescent="0.2">
      <c r="D465" s="81"/>
      <c r="K465" s="81"/>
      <c r="P465" s="81"/>
      <c r="AB465" s="81"/>
      <c r="AD465" s="96"/>
      <c r="AE465" s="81"/>
      <c r="AF465" s="81"/>
    </row>
    <row r="466" spans="4:32" x14ac:dyDescent="0.2">
      <c r="D466" s="81"/>
      <c r="K466" s="81"/>
      <c r="P466" s="81"/>
      <c r="AB466" s="81"/>
      <c r="AD466" s="96"/>
      <c r="AE466" s="81"/>
      <c r="AF466" s="81"/>
    </row>
    <row r="467" spans="4:32" x14ac:dyDescent="0.2">
      <c r="D467" s="81"/>
      <c r="K467" s="81"/>
      <c r="P467" s="81"/>
      <c r="AB467" s="81"/>
      <c r="AD467" s="96"/>
      <c r="AE467" s="81"/>
      <c r="AF467" s="81"/>
    </row>
    <row r="468" spans="4:32" x14ac:dyDescent="0.2">
      <c r="D468" s="81"/>
      <c r="K468" s="81"/>
      <c r="P468" s="81"/>
      <c r="AB468" s="81"/>
      <c r="AD468" s="96"/>
      <c r="AE468" s="81"/>
      <c r="AF468" s="81"/>
    </row>
    <row r="469" spans="4:32" x14ac:dyDescent="0.2">
      <c r="D469" s="81"/>
      <c r="K469" s="81"/>
      <c r="P469" s="81"/>
      <c r="AB469" s="81"/>
      <c r="AD469" s="96"/>
      <c r="AE469" s="81"/>
      <c r="AF469" s="81"/>
    </row>
    <row r="470" spans="4:32" x14ac:dyDescent="0.2">
      <c r="D470" s="81"/>
      <c r="K470" s="81"/>
      <c r="P470" s="81"/>
      <c r="AB470" s="81"/>
      <c r="AD470" s="96"/>
      <c r="AE470" s="81"/>
      <c r="AF470" s="81"/>
    </row>
    <row r="471" spans="4:32" x14ac:dyDescent="0.2">
      <c r="D471" s="81"/>
      <c r="K471" s="81"/>
      <c r="P471" s="81"/>
      <c r="AB471" s="81"/>
      <c r="AD471" s="96"/>
      <c r="AE471" s="81"/>
      <c r="AF471" s="81"/>
    </row>
    <row r="472" spans="4:32" x14ac:dyDescent="0.2">
      <c r="D472" s="81"/>
      <c r="K472" s="81"/>
      <c r="P472" s="81"/>
      <c r="AB472" s="81"/>
      <c r="AD472" s="96"/>
      <c r="AE472" s="81"/>
      <c r="AF472" s="81"/>
    </row>
    <row r="473" spans="4:32" x14ac:dyDescent="0.2">
      <c r="D473" s="81"/>
      <c r="K473" s="81"/>
      <c r="P473" s="81"/>
      <c r="AB473" s="81"/>
      <c r="AD473" s="96"/>
      <c r="AE473" s="81"/>
      <c r="AF473" s="81"/>
    </row>
    <row r="474" spans="4:32" x14ac:dyDescent="0.2">
      <c r="D474" s="81"/>
      <c r="K474" s="81"/>
      <c r="P474" s="81"/>
      <c r="AB474" s="81"/>
      <c r="AD474" s="96"/>
      <c r="AE474" s="81"/>
      <c r="AF474" s="81"/>
    </row>
    <row r="475" spans="4:32" x14ac:dyDescent="0.2">
      <c r="D475" s="81"/>
      <c r="K475" s="81"/>
      <c r="P475" s="81"/>
      <c r="AB475" s="81"/>
      <c r="AD475" s="96"/>
      <c r="AE475" s="81"/>
      <c r="AF475" s="81"/>
    </row>
    <row r="476" spans="4:32" x14ac:dyDescent="0.2">
      <c r="D476" s="81"/>
      <c r="K476" s="81"/>
      <c r="P476" s="81"/>
      <c r="AB476" s="81"/>
      <c r="AD476" s="96"/>
      <c r="AE476" s="81"/>
      <c r="AF476" s="81"/>
    </row>
    <row r="477" spans="4:32" x14ac:dyDescent="0.2">
      <c r="D477" s="81"/>
      <c r="K477" s="81"/>
      <c r="P477" s="81"/>
      <c r="AB477" s="81"/>
      <c r="AD477" s="96"/>
      <c r="AE477" s="81"/>
      <c r="AF477" s="81"/>
    </row>
    <row r="478" spans="4:32" x14ac:dyDescent="0.2">
      <c r="D478" s="81"/>
      <c r="K478" s="81"/>
      <c r="P478" s="81"/>
      <c r="AB478" s="81"/>
      <c r="AD478" s="96"/>
      <c r="AE478" s="81"/>
      <c r="AF478" s="81"/>
    </row>
    <row r="479" spans="4:32" x14ac:dyDescent="0.2">
      <c r="D479" s="81"/>
      <c r="K479" s="81"/>
      <c r="P479" s="81"/>
      <c r="AB479" s="81"/>
      <c r="AD479" s="96"/>
      <c r="AE479" s="81"/>
      <c r="AF479" s="81"/>
    </row>
    <row r="480" spans="4:32" x14ac:dyDescent="0.2">
      <c r="D480" s="81"/>
      <c r="K480" s="81"/>
      <c r="P480" s="81"/>
      <c r="AB480" s="81"/>
      <c r="AD480" s="96"/>
      <c r="AE480" s="81"/>
      <c r="AF480" s="81"/>
    </row>
    <row r="481" spans="4:32" x14ac:dyDescent="0.2">
      <c r="D481" s="81"/>
      <c r="K481" s="81"/>
      <c r="P481" s="81"/>
      <c r="AB481" s="81"/>
      <c r="AD481" s="96"/>
      <c r="AE481" s="81"/>
      <c r="AF481" s="81"/>
    </row>
    <row r="482" spans="4:32" x14ac:dyDescent="0.2">
      <c r="D482" s="81"/>
      <c r="K482" s="81"/>
      <c r="P482" s="81"/>
      <c r="AB482" s="81"/>
      <c r="AD482" s="96"/>
      <c r="AE482" s="81"/>
      <c r="AF482" s="81"/>
    </row>
    <row r="483" spans="4:32" x14ac:dyDescent="0.2">
      <c r="D483" s="81"/>
      <c r="K483" s="81"/>
      <c r="P483" s="81"/>
      <c r="AB483" s="81"/>
      <c r="AD483" s="96"/>
      <c r="AE483" s="81"/>
      <c r="AF483" s="81"/>
    </row>
    <row r="484" spans="4:32" x14ac:dyDescent="0.2">
      <c r="D484" s="81"/>
      <c r="K484" s="81"/>
      <c r="P484" s="81"/>
      <c r="AB484" s="81"/>
      <c r="AD484" s="96"/>
      <c r="AE484" s="81"/>
      <c r="AF484" s="81"/>
    </row>
    <row r="485" spans="4:32" x14ac:dyDescent="0.2">
      <c r="D485" s="81"/>
      <c r="K485" s="81"/>
      <c r="P485" s="81"/>
      <c r="AB485" s="81"/>
      <c r="AD485" s="96"/>
      <c r="AE485" s="81"/>
      <c r="AF485" s="81"/>
    </row>
    <row r="486" spans="4:32" x14ac:dyDescent="0.2">
      <c r="D486" s="81"/>
      <c r="K486" s="81"/>
      <c r="P486" s="81"/>
      <c r="AB486" s="81"/>
      <c r="AD486" s="96"/>
      <c r="AE486" s="81"/>
      <c r="AF486" s="81"/>
    </row>
    <row r="487" spans="4:32" x14ac:dyDescent="0.2">
      <c r="D487" s="81"/>
      <c r="K487" s="81"/>
      <c r="P487" s="81"/>
      <c r="AB487" s="81"/>
      <c r="AD487" s="96"/>
      <c r="AE487" s="81"/>
      <c r="AF487" s="81"/>
    </row>
    <row r="488" spans="4:32" x14ac:dyDescent="0.2">
      <c r="D488" s="81"/>
      <c r="K488" s="81"/>
      <c r="P488" s="81"/>
      <c r="AB488" s="81"/>
      <c r="AD488" s="96"/>
      <c r="AE488" s="81"/>
      <c r="AF488" s="81"/>
    </row>
    <row r="489" spans="4:32" x14ac:dyDescent="0.2">
      <c r="D489" s="81"/>
      <c r="K489" s="81"/>
      <c r="P489" s="81"/>
      <c r="AB489" s="81"/>
      <c r="AD489" s="96"/>
      <c r="AE489" s="81"/>
      <c r="AF489" s="81"/>
    </row>
    <row r="490" spans="4:32" x14ac:dyDescent="0.2">
      <c r="D490" s="81"/>
      <c r="K490" s="81"/>
      <c r="P490" s="81"/>
      <c r="AB490" s="81"/>
      <c r="AD490" s="96"/>
      <c r="AE490" s="81"/>
      <c r="AF490" s="81"/>
    </row>
    <row r="491" spans="4:32" x14ac:dyDescent="0.2">
      <c r="D491" s="81"/>
      <c r="K491" s="81"/>
      <c r="P491" s="81"/>
      <c r="AB491" s="81"/>
      <c r="AD491" s="96"/>
      <c r="AE491" s="81"/>
      <c r="AF491" s="81"/>
    </row>
    <row r="492" spans="4:32" x14ac:dyDescent="0.2">
      <c r="D492" s="81"/>
      <c r="K492" s="81"/>
      <c r="P492" s="81"/>
      <c r="AB492" s="81"/>
      <c r="AD492" s="96"/>
      <c r="AE492" s="81"/>
      <c r="AF492" s="81"/>
    </row>
    <row r="493" spans="4:32" x14ac:dyDescent="0.2">
      <c r="D493" s="81"/>
      <c r="K493" s="81"/>
      <c r="P493" s="81"/>
      <c r="AB493" s="81"/>
      <c r="AD493" s="96"/>
      <c r="AE493" s="81"/>
      <c r="AF493" s="81"/>
    </row>
    <row r="494" spans="4:32" x14ac:dyDescent="0.2">
      <c r="D494" s="81"/>
      <c r="K494" s="81"/>
      <c r="P494" s="81"/>
      <c r="AB494" s="81"/>
      <c r="AD494" s="96"/>
      <c r="AE494" s="81"/>
      <c r="AF494" s="81"/>
    </row>
    <row r="495" spans="4:32" x14ac:dyDescent="0.2">
      <c r="D495" s="81"/>
      <c r="K495" s="81"/>
      <c r="P495" s="81"/>
      <c r="AB495" s="81"/>
      <c r="AD495" s="96"/>
      <c r="AE495" s="81"/>
      <c r="AF495" s="81"/>
    </row>
    <row r="496" spans="4:32" x14ac:dyDescent="0.2">
      <c r="D496" s="81"/>
      <c r="K496" s="81"/>
      <c r="P496" s="81"/>
      <c r="AB496" s="81"/>
      <c r="AD496" s="96"/>
      <c r="AE496" s="81"/>
      <c r="AF496" s="81"/>
    </row>
    <row r="497" spans="4:32" x14ac:dyDescent="0.2">
      <c r="D497" s="81"/>
      <c r="K497" s="81"/>
      <c r="P497" s="81"/>
      <c r="AB497" s="81"/>
      <c r="AD497" s="96"/>
      <c r="AE497" s="81"/>
      <c r="AF497" s="81"/>
    </row>
    <row r="498" spans="4:32" x14ac:dyDescent="0.2">
      <c r="D498" s="81"/>
      <c r="K498" s="81"/>
      <c r="P498" s="81"/>
      <c r="AB498" s="81"/>
      <c r="AD498" s="96"/>
      <c r="AE498" s="81"/>
      <c r="AF498" s="81"/>
    </row>
    <row r="499" spans="4:32" x14ac:dyDescent="0.2">
      <c r="D499" s="81"/>
      <c r="K499" s="81"/>
      <c r="P499" s="81"/>
      <c r="AB499" s="81"/>
      <c r="AD499" s="96"/>
      <c r="AE499" s="81"/>
      <c r="AF499" s="81"/>
    </row>
    <row r="500" spans="4:32" x14ac:dyDescent="0.2">
      <c r="D500" s="81"/>
      <c r="K500" s="81"/>
      <c r="P500" s="81"/>
      <c r="AB500" s="81"/>
      <c r="AD500" s="96"/>
      <c r="AE500" s="81"/>
      <c r="AF500" s="81"/>
    </row>
    <row r="501" spans="4:32" x14ac:dyDescent="0.2">
      <c r="D501" s="81"/>
      <c r="K501" s="81"/>
      <c r="P501" s="81"/>
      <c r="AB501" s="81"/>
      <c r="AD501" s="96"/>
      <c r="AE501" s="81"/>
      <c r="AF501" s="81"/>
    </row>
    <row r="502" spans="4:32" x14ac:dyDescent="0.2">
      <c r="D502" s="81"/>
      <c r="K502" s="81"/>
      <c r="P502" s="81"/>
      <c r="AB502" s="81"/>
      <c r="AD502" s="96"/>
      <c r="AE502" s="81"/>
      <c r="AF502" s="81"/>
    </row>
    <row r="503" spans="4:32" x14ac:dyDescent="0.2">
      <c r="D503" s="81"/>
      <c r="K503" s="81"/>
      <c r="P503" s="81"/>
      <c r="AB503" s="81"/>
      <c r="AD503" s="96"/>
      <c r="AE503" s="81"/>
      <c r="AF503" s="81"/>
    </row>
    <row r="504" spans="4:32" x14ac:dyDescent="0.2">
      <c r="D504" s="81"/>
      <c r="K504" s="81"/>
      <c r="P504" s="81"/>
      <c r="AB504" s="81"/>
      <c r="AD504" s="96"/>
      <c r="AE504" s="81"/>
      <c r="AF504" s="81"/>
    </row>
    <row r="505" spans="4:32" x14ac:dyDescent="0.2">
      <c r="D505" s="81"/>
      <c r="K505" s="81"/>
      <c r="P505" s="81"/>
      <c r="AB505" s="81"/>
      <c r="AD505" s="96"/>
      <c r="AE505" s="81"/>
      <c r="AF505" s="81"/>
    </row>
    <row r="506" spans="4:32" x14ac:dyDescent="0.2">
      <c r="D506" s="81"/>
      <c r="K506" s="81"/>
      <c r="P506" s="81"/>
      <c r="AB506" s="81"/>
      <c r="AD506" s="96"/>
      <c r="AE506" s="81"/>
      <c r="AF506" s="81"/>
    </row>
    <row r="507" spans="4:32" x14ac:dyDescent="0.2">
      <c r="D507" s="81"/>
      <c r="K507" s="81"/>
      <c r="P507" s="81"/>
      <c r="AB507" s="81"/>
      <c r="AD507" s="96"/>
      <c r="AE507" s="81"/>
      <c r="AF507" s="81"/>
    </row>
    <row r="508" spans="4:32" x14ac:dyDescent="0.2">
      <c r="D508" s="81"/>
      <c r="K508" s="81"/>
      <c r="P508" s="81"/>
      <c r="AB508" s="81"/>
      <c r="AD508" s="96"/>
      <c r="AE508" s="81"/>
      <c r="AF508" s="81"/>
    </row>
    <row r="509" spans="4:32" x14ac:dyDescent="0.2">
      <c r="D509" s="81"/>
      <c r="K509" s="81"/>
      <c r="P509" s="81"/>
      <c r="AB509" s="81"/>
      <c r="AD509" s="96"/>
      <c r="AE509" s="81"/>
      <c r="AF509" s="81"/>
    </row>
    <row r="510" spans="4:32" x14ac:dyDescent="0.2">
      <c r="D510" s="81"/>
      <c r="K510" s="81"/>
      <c r="P510" s="81"/>
      <c r="AB510" s="81"/>
      <c r="AD510" s="96"/>
      <c r="AE510" s="81"/>
      <c r="AF510" s="81"/>
    </row>
    <row r="511" spans="4:32" x14ac:dyDescent="0.2">
      <c r="D511" s="81"/>
      <c r="K511" s="81"/>
      <c r="P511" s="81"/>
      <c r="AB511" s="81"/>
      <c r="AD511" s="96"/>
      <c r="AE511" s="81"/>
      <c r="AF511" s="81"/>
    </row>
    <row r="512" spans="4:32" x14ac:dyDescent="0.2">
      <c r="D512" s="81"/>
      <c r="K512" s="81"/>
      <c r="P512" s="81"/>
      <c r="AB512" s="81"/>
      <c r="AD512" s="96"/>
      <c r="AE512" s="81"/>
      <c r="AF512" s="81"/>
    </row>
    <row r="513" spans="4:32" x14ac:dyDescent="0.2">
      <c r="D513" s="81"/>
      <c r="K513" s="81"/>
      <c r="P513" s="81"/>
      <c r="AB513" s="81"/>
      <c r="AD513" s="96"/>
      <c r="AE513" s="81"/>
      <c r="AF513" s="81"/>
    </row>
    <row r="514" spans="4:32" x14ac:dyDescent="0.2">
      <c r="D514" s="81"/>
      <c r="K514" s="81"/>
      <c r="P514" s="81"/>
      <c r="AB514" s="81"/>
      <c r="AD514" s="96"/>
      <c r="AE514" s="81"/>
      <c r="AF514" s="81"/>
    </row>
    <row r="515" spans="4:32" x14ac:dyDescent="0.2">
      <c r="D515" s="81"/>
      <c r="K515" s="81"/>
      <c r="P515" s="81"/>
      <c r="AB515" s="81"/>
      <c r="AD515" s="96"/>
      <c r="AE515" s="81"/>
      <c r="AF515" s="81"/>
    </row>
    <row r="516" spans="4:32" x14ac:dyDescent="0.2">
      <c r="D516" s="81"/>
      <c r="K516" s="81"/>
      <c r="P516" s="81"/>
      <c r="AB516" s="81"/>
      <c r="AD516" s="96"/>
      <c r="AE516" s="81"/>
      <c r="AF516" s="81"/>
    </row>
    <row r="517" spans="4:32" x14ac:dyDescent="0.2">
      <c r="D517" s="81"/>
      <c r="K517" s="81"/>
      <c r="P517" s="81"/>
      <c r="AB517" s="81"/>
      <c r="AD517" s="96"/>
      <c r="AE517" s="81"/>
      <c r="AF517" s="81"/>
    </row>
    <row r="518" spans="4:32" x14ac:dyDescent="0.2">
      <c r="D518" s="81"/>
      <c r="K518" s="81"/>
      <c r="P518" s="81"/>
      <c r="AB518" s="81"/>
      <c r="AD518" s="96"/>
      <c r="AE518" s="81"/>
      <c r="AF518" s="81"/>
    </row>
    <row r="519" spans="4:32" x14ac:dyDescent="0.2">
      <c r="D519" s="81"/>
      <c r="K519" s="81"/>
      <c r="P519" s="81"/>
      <c r="AB519" s="81"/>
      <c r="AD519" s="96"/>
      <c r="AE519" s="81"/>
      <c r="AF519" s="81"/>
    </row>
    <row r="520" spans="4:32" x14ac:dyDescent="0.2">
      <c r="D520" s="81"/>
      <c r="K520" s="81"/>
      <c r="P520" s="81"/>
      <c r="AB520" s="81"/>
      <c r="AD520" s="96"/>
      <c r="AE520" s="81"/>
      <c r="AF520" s="81"/>
    </row>
    <row r="521" spans="4:32" x14ac:dyDescent="0.2">
      <c r="D521" s="81"/>
      <c r="K521" s="81"/>
      <c r="P521" s="81"/>
      <c r="AB521" s="81"/>
      <c r="AD521" s="96"/>
      <c r="AE521" s="81"/>
      <c r="AF521" s="81"/>
    </row>
    <row r="522" spans="4:32" x14ac:dyDescent="0.2">
      <c r="D522" s="81"/>
      <c r="K522" s="81"/>
      <c r="P522" s="81"/>
      <c r="AB522" s="81"/>
      <c r="AD522" s="96"/>
      <c r="AE522" s="81"/>
      <c r="AF522" s="81"/>
    </row>
    <row r="523" spans="4:32" x14ac:dyDescent="0.2">
      <c r="D523" s="81"/>
      <c r="K523" s="81"/>
      <c r="P523" s="81"/>
      <c r="AB523" s="81"/>
      <c r="AD523" s="96"/>
      <c r="AE523" s="81"/>
      <c r="AF523" s="81"/>
    </row>
    <row r="524" spans="4:32" x14ac:dyDescent="0.2">
      <c r="D524" s="81"/>
      <c r="K524" s="81"/>
      <c r="P524" s="81"/>
      <c r="AB524" s="81"/>
      <c r="AD524" s="96"/>
      <c r="AE524" s="81"/>
      <c r="AF524" s="81"/>
    </row>
    <row r="525" spans="4:32" x14ac:dyDescent="0.2">
      <c r="D525" s="81"/>
      <c r="K525" s="81"/>
      <c r="P525" s="81"/>
      <c r="AB525" s="81"/>
      <c r="AD525" s="96"/>
      <c r="AE525" s="81"/>
      <c r="AF525" s="81"/>
    </row>
    <row r="526" spans="4:32" x14ac:dyDescent="0.2">
      <c r="D526" s="81"/>
      <c r="K526" s="81"/>
      <c r="P526" s="81"/>
      <c r="AB526" s="81"/>
      <c r="AD526" s="96"/>
      <c r="AE526" s="81"/>
      <c r="AF526" s="81"/>
    </row>
    <row r="527" spans="4:32" x14ac:dyDescent="0.2">
      <c r="D527" s="81"/>
      <c r="K527" s="81"/>
      <c r="P527" s="81"/>
      <c r="AB527" s="81"/>
      <c r="AD527" s="96"/>
      <c r="AE527" s="81"/>
      <c r="AF527" s="81"/>
    </row>
    <row r="528" spans="4:32" x14ac:dyDescent="0.2">
      <c r="D528" s="81"/>
      <c r="K528" s="81"/>
      <c r="P528" s="81"/>
      <c r="AB528" s="81"/>
      <c r="AD528" s="96"/>
      <c r="AE528" s="81"/>
      <c r="AF528" s="81"/>
    </row>
    <row r="529" spans="4:32" x14ac:dyDescent="0.2">
      <c r="D529" s="81"/>
      <c r="K529" s="81"/>
      <c r="P529" s="81"/>
      <c r="AB529" s="81"/>
      <c r="AD529" s="96"/>
      <c r="AE529" s="81"/>
      <c r="AF529" s="81"/>
    </row>
    <row r="530" spans="4:32" x14ac:dyDescent="0.2">
      <c r="D530" s="81"/>
      <c r="K530" s="81"/>
      <c r="P530" s="81"/>
      <c r="AB530" s="81"/>
      <c r="AD530" s="96"/>
      <c r="AE530" s="81"/>
      <c r="AF530" s="81"/>
    </row>
    <row r="531" spans="4:32" x14ac:dyDescent="0.2">
      <c r="D531" s="81"/>
      <c r="K531" s="81"/>
      <c r="P531" s="81"/>
      <c r="AB531" s="81"/>
      <c r="AD531" s="96"/>
      <c r="AE531" s="81"/>
      <c r="AF531" s="81"/>
    </row>
    <row r="532" spans="4:32" x14ac:dyDescent="0.2">
      <c r="D532" s="81"/>
      <c r="K532" s="81"/>
      <c r="P532" s="81"/>
      <c r="AB532" s="81"/>
      <c r="AD532" s="96"/>
      <c r="AE532" s="81"/>
      <c r="AF532" s="81"/>
    </row>
    <row r="533" spans="4:32" x14ac:dyDescent="0.2">
      <c r="D533" s="81"/>
      <c r="K533" s="81"/>
      <c r="P533" s="81"/>
      <c r="AB533" s="81"/>
      <c r="AD533" s="96"/>
      <c r="AE533" s="81"/>
      <c r="AF533" s="81"/>
    </row>
    <row r="534" spans="4:32" x14ac:dyDescent="0.2">
      <c r="D534" s="81"/>
      <c r="K534" s="81"/>
      <c r="P534" s="81"/>
      <c r="AB534" s="81"/>
      <c r="AD534" s="96"/>
      <c r="AE534" s="81"/>
      <c r="AF534" s="81"/>
    </row>
    <row r="535" spans="4:32" x14ac:dyDescent="0.2">
      <c r="D535" s="81"/>
      <c r="K535" s="81"/>
      <c r="P535" s="81"/>
      <c r="AB535" s="81"/>
      <c r="AD535" s="96"/>
      <c r="AE535" s="81"/>
      <c r="AF535" s="81"/>
    </row>
    <row r="536" spans="4:32" x14ac:dyDescent="0.2">
      <c r="D536" s="81"/>
      <c r="K536" s="81"/>
      <c r="P536" s="81"/>
      <c r="AB536" s="81"/>
      <c r="AD536" s="96"/>
      <c r="AE536" s="81"/>
      <c r="AF536" s="81"/>
    </row>
    <row r="537" spans="4:32" x14ac:dyDescent="0.2">
      <c r="D537" s="81"/>
      <c r="K537" s="81"/>
      <c r="P537" s="81"/>
      <c r="AB537" s="81"/>
      <c r="AD537" s="96"/>
      <c r="AE537" s="81"/>
      <c r="AF537" s="81"/>
    </row>
    <row r="538" spans="4:32" x14ac:dyDescent="0.2">
      <c r="D538" s="81"/>
      <c r="K538" s="81"/>
      <c r="P538" s="81"/>
      <c r="AB538" s="81"/>
      <c r="AD538" s="96"/>
      <c r="AE538" s="81"/>
      <c r="AF538" s="81"/>
    </row>
    <row r="539" spans="4:32" x14ac:dyDescent="0.2">
      <c r="D539" s="81"/>
      <c r="K539" s="81"/>
      <c r="P539" s="81"/>
      <c r="AB539" s="81"/>
      <c r="AD539" s="96"/>
      <c r="AE539" s="81"/>
      <c r="AF539" s="81"/>
    </row>
    <row r="540" spans="4:32" x14ac:dyDescent="0.2">
      <c r="D540" s="81"/>
      <c r="K540" s="81"/>
      <c r="P540" s="81"/>
      <c r="AB540" s="81"/>
      <c r="AD540" s="96"/>
      <c r="AE540" s="81"/>
      <c r="AF540" s="81"/>
    </row>
    <row r="541" spans="4:32" x14ac:dyDescent="0.2">
      <c r="D541" s="81"/>
      <c r="K541" s="81"/>
      <c r="P541" s="81"/>
      <c r="AB541" s="81"/>
      <c r="AD541" s="96"/>
      <c r="AE541" s="81"/>
      <c r="AF541" s="81"/>
    </row>
    <row r="542" spans="4:32" x14ac:dyDescent="0.2">
      <c r="D542" s="81"/>
      <c r="K542" s="81"/>
      <c r="P542" s="81"/>
      <c r="AB542" s="81"/>
      <c r="AD542" s="96"/>
      <c r="AE542" s="81"/>
      <c r="AF542" s="81"/>
    </row>
    <row r="543" spans="4:32" x14ac:dyDescent="0.2">
      <c r="D543" s="81"/>
      <c r="K543" s="81"/>
      <c r="P543" s="81"/>
      <c r="AB543" s="81"/>
      <c r="AD543" s="96"/>
      <c r="AE543" s="81"/>
      <c r="AF543" s="81"/>
    </row>
    <row r="544" spans="4:32" x14ac:dyDescent="0.2">
      <c r="D544" s="81"/>
      <c r="K544" s="81"/>
      <c r="P544" s="81"/>
      <c r="AB544" s="81"/>
      <c r="AD544" s="96"/>
      <c r="AE544" s="81"/>
      <c r="AF544" s="81"/>
    </row>
    <row r="545" spans="4:32" x14ac:dyDescent="0.2">
      <c r="D545" s="81"/>
      <c r="K545" s="81"/>
      <c r="P545" s="81"/>
      <c r="AB545" s="81"/>
      <c r="AD545" s="96"/>
      <c r="AE545" s="81"/>
      <c r="AF545" s="81"/>
    </row>
    <row r="546" spans="4:32" x14ac:dyDescent="0.2">
      <c r="D546" s="81"/>
      <c r="K546" s="81"/>
      <c r="P546" s="81"/>
      <c r="AB546" s="81"/>
      <c r="AD546" s="96"/>
      <c r="AE546" s="81"/>
      <c r="AF546" s="81"/>
    </row>
    <row r="547" spans="4:32" x14ac:dyDescent="0.2">
      <c r="D547" s="81"/>
      <c r="K547" s="81"/>
      <c r="P547" s="81"/>
      <c r="AB547" s="81"/>
      <c r="AD547" s="96"/>
      <c r="AE547" s="81"/>
      <c r="AF547" s="81"/>
    </row>
    <row r="548" spans="4:32" x14ac:dyDescent="0.2">
      <c r="D548" s="81"/>
      <c r="K548" s="81"/>
      <c r="P548" s="81"/>
      <c r="AB548" s="81"/>
      <c r="AD548" s="96"/>
      <c r="AE548" s="81"/>
      <c r="AF548" s="81"/>
    </row>
    <row r="549" spans="4:32" x14ac:dyDescent="0.2">
      <c r="D549" s="81"/>
      <c r="K549" s="81"/>
      <c r="P549" s="81"/>
      <c r="AB549" s="81"/>
      <c r="AD549" s="96"/>
      <c r="AE549" s="81"/>
      <c r="AF549" s="81"/>
    </row>
    <row r="550" spans="4:32" x14ac:dyDescent="0.2">
      <c r="D550" s="81"/>
      <c r="K550" s="81"/>
      <c r="P550" s="81"/>
      <c r="AB550" s="81"/>
      <c r="AD550" s="96"/>
      <c r="AE550" s="81"/>
      <c r="AF550" s="81"/>
    </row>
    <row r="551" spans="4:32" x14ac:dyDescent="0.2">
      <c r="D551" s="81"/>
      <c r="K551" s="81"/>
      <c r="P551" s="81"/>
      <c r="AB551" s="81"/>
      <c r="AD551" s="96"/>
      <c r="AE551" s="81"/>
      <c r="AF551" s="81"/>
    </row>
    <row r="552" spans="4:32" x14ac:dyDescent="0.2">
      <c r="D552" s="81"/>
      <c r="K552" s="81"/>
      <c r="P552" s="81"/>
      <c r="AB552" s="81"/>
      <c r="AD552" s="96"/>
      <c r="AE552" s="81"/>
      <c r="AF552" s="81"/>
    </row>
    <row r="553" spans="4:32" x14ac:dyDescent="0.2">
      <c r="D553" s="81"/>
      <c r="K553" s="81"/>
      <c r="P553" s="81"/>
      <c r="AB553" s="81"/>
      <c r="AD553" s="96"/>
      <c r="AE553" s="81"/>
      <c r="AF553" s="81"/>
    </row>
    <row r="554" spans="4:32" x14ac:dyDescent="0.2">
      <c r="D554" s="81"/>
      <c r="K554" s="81"/>
      <c r="P554" s="81"/>
      <c r="AB554" s="81"/>
      <c r="AD554" s="96"/>
      <c r="AE554" s="81"/>
      <c r="AF554" s="81"/>
    </row>
    <row r="555" spans="4:32" x14ac:dyDescent="0.2">
      <c r="D555" s="81"/>
      <c r="K555" s="81"/>
      <c r="P555" s="81"/>
      <c r="AB555" s="81"/>
      <c r="AD555" s="96"/>
      <c r="AE555" s="81"/>
      <c r="AF555" s="81"/>
    </row>
    <row r="556" spans="4:32" x14ac:dyDescent="0.2">
      <c r="D556" s="81"/>
      <c r="K556" s="81"/>
      <c r="P556" s="81"/>
      <c r="AB556" s="81"/>
      <c r="AD556" s="96"/>
      <c r="AE556" s="81"/>
      <c r="AF556" s="81"/>
    </row>
    <row r="557" spans="4:32" x14ac:dyDescent="0.2">
      <c r="D557" s="81"/>
      <c r="K557" s="81"/>
      <c r="P557" s="81"/>
      <c r="AB557" s="81"/>
      <c r="AD557" s="96"/>
      <c r="AE557" s="81"/>
      <c r="AF557" s="81"/>
    </row>
    <row r="558" spans="4:32" x14ac:dyDescent="0.2">
      <c r="D558" s="81"/>
      <c r="K558" s="81"/>
      <c r="P558" s="81"/>
      <c r="AB558" s="81"/>
      <c r="AD558" s="96"/>
      <c r="AE558" s="81"/>
      <c r="AF558" s="81"/>
    </row>
    <row r="559" spans="4:32" x14ac:dyDescent="0.2">
      <c r="D559" s="81"/>
      <c r="K559" s="81"/>
      <c r="P559" s="81"/>
      <c r="AB559" s="81"/>
      <c r="AD559" s="96"/>
      <c r="AE559" s="81"/>
      <c r="AF559" s="81"/>
    </row>
    <row r="560" spans="4:32" x14ac:dyDescent="0.2">
      <c r="D560" s="81"/>
      <c r="K560" s="81"/>
      <c r="P560" s="81"/>
      <c r="AB560" s="81"/>
      <c r="AD560" s="96"/>
      <c r="AE560" s="81"/>
      <c r="AF560" s="81"/>
    </row>
    <row r="561" spans="4:32" x14ac:dyDescent="0.2">
      <c r="D561" s="81"/>
      <c r="K561" s="81"/>
      <c r="P561" s="81"/>
      <c r="AB561" s="81"/>
      <c r="AD561" s="96"/>
      <c r="AE561" s="81"/>
      <c r="AF561" s="81"/>
    </row>
    <row r="562" spans="4:32" x14ac:dyDescent="0.2">
      <c r="D562" s="81"/>
      <c r="K562" s="81"/>
      <c r="P562" s="81"/>
      <c r="AB562" s="81"/>
      <c r="AD562" s="96"/>
      <c r="AE562" s="81"/>
      <c r="AF562" s="81"/>
    </row>
    <row r="563" spans="4:32" x14ac:dyDescent="0.2">
      <c r="D563" s="81"/>
      <c r="K563" s="81"/>
      <c r="P563" s="81"/>
      <c r="AB563" s="81"/>
      <c r="AD563" s="96"/>
      <c r="AE563" s="81"/>
      <c r="AF563" s="81"/>
    </row>
    <row r="564" spans="4:32" x14ac:dyDescent="0.2">
      <c r="D564" s="81"/>
      <c r="K564" s="81"/>
      <c r="P564" s="81"/>
      <c r="AB564" s="81"/>
      <c r="AD564" s="96"/>
      <c r="AE564" s="81"/>
      <c r="AF564" s="81"/>
    </row>
    <row r="565" spans="4:32" x14ac:dyDescent="0.2">
      <c r="D565" s="81"/>
      <c r="K565" s="81"/>
      <c r="P565" s="81"/>
      <c r="AB565" s="81"/>
      <c r="AD565" s="96"/>
      <c r="AE565" s="81"/>
      <c r="AF565" s="81"/>
    </row>
    <row r="566" spans="4:32" x14ac:dyDescent="0.2">
      <c r="D566" s="81"/>
      <c r="K566" s="81"/>
      <c r="P566" s="81"/>
      <c r="AB566" s="81"/>
      <c r="AD566" s="96"/>
      <c r="AE566" s="81"/>
      <c r="AF566" s="81"/>
    </row>
    <row r="567" spans="4:32" x14ac:dyDescent="0.2">
      <c r="D567" s="81"/>
      <c r="K567" s="81"/>
      <c r="P567" s="81"/>
      <c r="AB567" s="81"/>
      <c r="AD567" s="96"/>
      <c r="AE567" s="81"/>
      <c r="AF567" s="81"/>
    </row>
    <row r="568" spans="4:32" x14ac:dyDescent="0.2">
      <c r="D568" s="81"/>
      <c r="K568" s="81"/>
      <c r="P568" s="81"/>
      <c r="AB568" s="81"/>
      <c r="AD568" s="96"/>
      <c r="AE568" s="81"/>
      <c r="AF568" s="81"/>
    </row>
    <row r="569" spans="4:32" x14ac:dyDescent="0.2">
      <c r="D569" s="81"/>
      <c r="K569" s="81"/>
      <c r="P569" s="81"/>
      <c r="AB569" s="81"/>
      <c r="AD569" s="96"/>
      <c r="AE569" s="81"/>
      <c r="AF569" s="81"/>
    </row>
    <row r="570" spans="4:32" x14ac:dyDescent="0.2">
      <c r="D570" s="81"/>
      <c r="K570" s="81"/>
      <c r="P570" s="81"/>
      <c r="AB570" s="81"/>
      <c r="AD570" s="96"/>
      <c r="AE570" s="81"/>
      <c r="AF570" s="81"/>
    </row>
    <row r="571" spans="4:32" x14ac:dyDescent="0.2">
      <c r="D571" s="81"/>
      <c r="K571" s="81"/>
      <c r="P571" s="81"/>
      <c r="AB571" s="81"/>
      <c r="AD571" s="96"/>
      <c r="AE571" s="81"/>
      <c r="AF571" s="81"/>
    </row>
    <row r="572" spans="4:32" x14ac:dyDescent="0.2">
      <c r="D572" s="81"/>
      <c r="K572" s="81"/>
      <c r="P572" s="81"/>
      <c r="AB572" s="81"/>
      <c r="AD572" s="96"/>
      <c r="AE572" s="81"/>
      <c r="AF572" s="81"/>
    </row>
    <row r="573" spans="4:32" x14ac:dyDescent="0.2">
      <c r="D573" s="81"/>
      <c r="K573" s="81"/>
      <c r="P573" s="81"/>
      <c r="AB573" s="81"/>
      <c r="AD573" s="96"/>
      <c r="AE573" s="81"/>
      <c r="AF573" s="81"/>
    </row>
    <row r="574" spans="4:32" x14ac:dyDescent="0.2">
      <c r="D574" s="81"/>
      <c r="K574" s="81"/>
      <c r="P574" s="81"/>
      <c r="AB574" s="81"/>
      <c r="AD574" s="96"/>
      <c r="AE574" s="81"/>
      <c r="AF574" s="81"/>
    </row>
    <row r="575" spans="4:32" x14ac:dyDescent="0.2">
      <c r="D575" s="81"/>
      <c r="K575" s="81"/>
      <c r="P575" s="81"/>
      <c r="AB575" s="81"/>
      <c r="AD575" s="96"/>
      <c r="AE575" s="81"/>
      <c r="AF575" s="81"/>
    </row>
    <row r="576" spans="4:32" x14ac:dyDescent="0.2">
      <c r="D576" s="81"/>
      <c r="K576" s="81"/>
      <c r="P576" s="81"/>
      <c r="AB576" s="81"/>
      <c r="AD576" s="96"/>
      <c r="AE576" s="81"/>
      <c r="AF576" s="81"/>
    </row>
    <row r="577" spans="4:32" x14ac:dyDescent="0.2">
      <c r="D577" s="81"/>
      <c r="K577" s="81"/>
      <c r="P577" s="81"/>
      <c r="AB577" s="81"/>
      <c r="AD577" s="96"/>
      <c r="AE577" s="81"/>
      <c r="AF577" s="81"/>
    </row>
    <row r="578" spans="4:32" x14ac:dyDescent="0.2">
      <c r="D578" s="81"/>
      <c r="K578" s="81"/>
      <c r="P578" s="81"/>
      <c r="AB578" s="81"/>
      <c r="AD578" s="96"/>
      <c r="AE578" s="81"/>
      <c r="AF578" s="81"/>
    </row>
    <row r="579" spans="4:32" x14ac:dyDescent="0.2">
      <c r="D579" s="81"/>
      <c r="K579" s="81"/>
      <c r="P579" s="81"/>
      <c r="AB579" s="81"/>
      <c r="AD579" s="96"/>
      <c r="AE579" s="81"/>
      <c r="AF579" s="81"/>
    </row>
    <row r="580" spans="4:32" x14ac:dyDescent="0.2">
      <c r="D580" s="81"/>
      <c r="K580" s="81"/>
      <c r="P580" s="81"/>
      <c r="AB580" s="81"/>
      <c r="AD580" s="96"/>
      <c r="AE580" s="81"/>
      <c r="AF580" s="81"/>
    </row>
    <row r="581" spans="4:32" x14ac:dyDescent="0.2">
      <c r="D581" s="81"/>
      <c r="K581" s="81"/>
      <c r="P581" s="81"/>
      <c r="AB581" s="81"/>
      <c r="AD581" s="96"/>
      <c r="AE581" s="81"/>
      <c r="AF581" s="81"/>
    </row>
    <row r="582" spans="4:32" x14ac:dyDescent="0.2">
      <c r="D582" s="81"/>
      <c r="K582" s="81"/>
      <c r="P582" s="81"/>
      <c r="AB582" s="81"/>
      <c r="AD582" s="96"/>
      <c r="AE582" s="81"/>
      <c r="AF582" s="81"/>
    </row>
    <row r="583" spans="4:32" x14ac:dyDescent="0.2">
      <c r="D583" s="81"/>
      <c r="K583" s="81"/>
      <c r="P583" s="81"/>
      <c r="AB583" s="81"/>
      <c r="AD583" s="96"/>
      <c r="AE583" s="81"/>
      <c r="AF583" s="81"/>
    </row>
    <row r="584" spans="4:32" x14ac:dyDescent="0.2">
      <c r="D584" s="81"/>
      <c r="K584" s="81"/>
      <c r="P584" s="81"/>
      <c r="AB584" s="81"/>
      <c r="AD584" s="96"/>
      <c r="AE584" s="81"/>
      <c r="AF584" s="81"/>
    </row>
    <row r="585" spans="4:32" x14ac:dyDescent="0.2">
      <c r="D585" s="81"/>
      <c r="K585" s="81"/>
      <c r="P585" s="81"/>
      <c r="AB585" s="81"/>
      <c r="AD585" s="96"/>
      <c r="AE585" s="81"/>
      <c r="AF585" s="81"/>
    </row>
    <row r="586" spans="4:32" x14ac:dyDescent="0.2">
      <c r="D586" s="81"/>
      <c r="K586" s="81"/>
      <c r="P586" s="81"/>
      <c r="AB586" s="81"/>
      <c r="AD586" s="96"/>
      <c r="AE586" s="81"/>
      <c r="AF586" s="81"/>
    </row>
    <row r="587" spans="4:32" x14ac:dyDescent="0.2">
      <c r="D587" s="81"/>
      <c r="K587" s="81"/>
      <c r="P587" s="81"/>
      <c r="AB587" s="81"/>
      <c r="AD587" s="96"/>
      <c r="AE587" s="81"/>
      <c r="AF587" s="81"/>
    </row>
    <row r="588" spans="4:32" x14ac:dyDescent="0.2">
      <c r="D588" s="81"/>
      <c r="K588" s="81"/>
      <c r="P588" s="81"/>
      <c r="AB588" s="81"/>
      <c r="AD588" s="96"/>
      <c r="AE588" s="81"/>
      <c r="AF588" s="81"/>
    </row>
    <row r="589" spans="4:32" x14ac:dyDescent="0.2">
      <c r="D589" s="81"/>
      <c r="K589" s="81"/>
      <c r="P589" s="81"/>
      <c r="AB589" s="81"/>
      <c r="AD589" s="96"/>
      <c r="AE589" s="81"/>
      <c r="AF589" s="81"/>
    </row>
    <row r="590" spans="4:32" x14ac:dyDescent="0.2">
      <c r="D590" s="81"/>
      <c r="K590" s="81"/>
      <c r="P590" s="81"/>
      <c r="AB590" s="81"/>
      <c r="AD590" s="96"/>
      <c r="AE590" s="81"/>
      <c r="AF590" s="81"/>
    </row>
    <row r="591" spans="4:32" x14ac:dyDescent="0.2">
      <c r="D591" s="81"/>
      <c r="K591" s="81"/>
      <c r="P591" s="81"/>
      <c r="AB591" s="81"/>
      <c r="AD591" s="96"/>
      <c r="AE591" s="81"/>
      <c r="AF591" s="81"/>
    </row>
    <row r="592" spans="4:32" x14ac:dyDescent="0.2">
      <c r="D592" s="81"/>
      <c r="K592" s="81"/>
      <c r="P592" s="81"/>
      <c r="AB592" s="81"/>
      <c r="AD592" s="96"/>
      <c r="AE592" s="81"/>
      <c r="AF592" s="81"/>
    </row>
    <row r="593" spans="4:32" x14ac:dyDescent="0.2">
      <c r="D593" s="81"/>
      <c r="K593" s="81"/>
      <c r="P593" s="81"/>
      <c r="AB593" s="81"/>
      <c r="AD593" s="96"/>
      <c r="AE593" s="81"/>
      <c r="AF593" s="81"/>
    </row>
    <row r="594" spans="4:32" x14ac:dyDescent="0.2">
      <c r="D594" s="81"/>
      <c r="K594" s="81"/>
      <c r="P594" s="81"/>
      <c r="AB594" s="81"/>
      <c r="AD594" s="96"/>
      <c r="AE594" s="81"/>
      <c r="AF594" s="81"/>
    </row>
    <row r="595" spans="4:32" x14ac:dyDescent="0.2">
      <c r="D595" s="81"/>
      <c r="K595" s="81"/>
      <c r="P595" s="81"/>
      <c r="AB595" s="81"/>
      <c r="AD595" s="96"/>
      <c r="AE595" s="81"/>
      <c r="AF595" s="81"/>
    </row>
    <row r="596" spans="4:32" x14ac:dyDescent="0.2">
      <c r="D596" s="81"/>
      <c r="K596" s="81"/>
      <c r="P596" s="81"/>
      <c r="AB596" s="81"/>
      <c r="AD596" s="96"/>
      <c r="AE596" s="81"/>
      <c r="AF596" s="81"/>
    </row>
    <row r="597" spans="4:32" x14ac:dyDescent="0.2">
      <c r="D597" s="81"/>
      <c r="K597" s="81"/>
      <c r="P597" s="81"/>
      <c r="AB597" s="81"/>
      <c r="AD597" s="96"/>
      <c r="AE597" s="81"/>
      <c r="AF597" s="81"/>
    </row>
    <row r="598" spans="4:32" x14ac:dyDescent="0.2">
      <c r="D598" s="81"/>
      <c r="K598" s="81"/>
      <c r="P598" s="81"/>
      <c r="AB598" s="81"/>
      <c r="AD598" s="96"/>
      <c r="AE598" s="81"/>
      <c r="AF598" s="81"/>
    </row>
    <row r="599" spans="4:32" x14ac:dyDescent="0.2">
      <c r="D599" s="81"/>
      <c r="K599" s="81"/>
      <c r="P599" s="81"/>
      <c r="AB599" s="81"/>
      <c r="AD599" s="96"/>
      <c r="AE599" s="81"/>
      <c r="AF599" s="81"/>
    </row>
    <row r="600" spans="4:32" x14ac:dyDescent="0.2">
      <c r="D600" s="81"/>
      <c r="K600" s="81"/>
      <c r="P600" s="81"/>
      <c r="AB600" s="81"/>
      <c r="AD600" s="96"/>
      <c r="AE600" s="81"/>
      <c r="AF600" s="81"/>
    </row>
    <row r="601" spans="4:32" x14ac:dyDescent="0.2">
      <c r="D601" s="81"/>
      <c r="K601" s="81"/>
      <c r="P601" s="81"/>
      <c r="AB601" s="81"/>
      <c r="AD601" s="96"/>
      <c r="AE601" s="81"/>
      <c r="AF601" s="81"/>
    </row>
    <row r="602" spans="4:32" x14ac:dyDescent="0.2">
      <c r="D602" s="81"/>
      <c r="K602" s="81"/>
      <c r="P602" s="81"/>
      <c r="AB602" s="81"/>
      <c r="AD602" s="96"/>
      <c r="AE602" s="81"/>
      <c r="AF602" s="81"/>
    </row>
    <row r="603" spans="4:32" x14ac:dyDescent="0.2">
      <c r="D603" s="81"/>
      <c r="K603" s="81"/>
      <c r="P603" s="81"/>
      <c r="AB603" s="81"/>
      <c r="AD603" s="96"/>
      <c r="AE603" s="81"/>
      <c r="AF603" s="81"/>
    </row>
    <row r="604" spans="4:32" x14ac:dyDescent="0.2">
      <c r="D604" s="81"/>
      <c r="K604" s="81"/>
      <c r="P604" s="81"/>
      <c r="AB604" s="81"/>
      <c r="AD604" s="96"/>
      <c r="AE604" s="81"/>
      <c r="AF604" s="81"/>
    </row>
    <row r="605" spans="4:32" x14ac:dyDescent="0.2">
      <c r="D605" s="81"/>
      <c r="K605" s="81"/>
      <c r="P605" s="81"/>
      <c r="AB605" s="81"/>
      <c r="AD605" s="96"/>
      <c r="AE605" s="81"/>
      <c r="AF605" s="81"/>
    </row>
    <row r="606" spans="4:32" x14ac:dyDescent="0.2">
      <c r="D606" s="81"/>
      <c r="K606" s="81"/>
      <c r="P606" s="81"/>
      <c r="AB606" s="81"/>
      <c r="AD606" s="96"/>
      <c r="AE606" s="81"/>
      <c r="AF606" s="81"/>
    </row>
    <row r="607" spans="4:32" x14ac:dyDescent="0.2">
      <c r="D607" s="81"/>
      <c r="K607" s="81"/>
      <c r="P607" s="81"/>
      <c r="AB607" s="81"/>
      <c r="AD607" s="96"/>
      <c r="AE607" s="81"/>
      <c r="AF607" s="81"/>
    </row>
    <row r="608" spans="4:32" x14ac:dyDescent="0.2">
      <c r="D608" s="81"/>
      <c r="K608" s="81"/>
      <c r="P608" s="81"/>
      <c r="AB608" s="81"/>
      <c r="AD608" s="96"/>
      <c r="AE608" s="81"/>
      <c r="AF608" s="81"/>
    </row>
    <row r="609" spans="4:32" x14ac:dyDescent="0.2">
      <c r="D609" s="81"/>
      <c r="K609" s="81"/>
      <c r="P609" s="81"/>
      <c r="AB609" s="81"/>
      <c r="AD609" s="96"/>
      <c r="AE609" s="81"/>
      <c r="AF609" s="81"/>
    </row>
    <row r="610" spans="4:32" x14ac:dyDescent="0.2">
      <c r="D610" s="81"/>
      <c r="K610" s="81"/>
      <c r="P610" s="81"/>
      <c r="AB610" s="81"/>
      <c r="AD610" s="96"/>
      <c r="AE610" s="81"/>
      <c r="AF610" s="81"/>
    </row>
    <row r="611" spans="4:32" x14ac:dyDescent="0.2">
      <c r="D611" s="81"/>
      <c r="K611" s="81"/>
      <c r="P611" s="81"/>
      <c r="AB611" s="81"/>
      <c r="AD611" s="96"/>
      <c r="AE611" s="81"/>
      <c r="AF611" s="81"/>
    </row>
    <row r="612" spans="4:32" x14ac:dyDescent="0.2">
      <c r="D612" s="81"/>
      <c r="K612" s="81"/>
      <c r="P612" s="81"/>
      <c r="AB612" s="81"/>
      <c r="AD612" s="96"/>
      <c r="AE612" s="81"/>
      <c r="AF612" s="81"/>
    </row>
    <row r="613" spans="4:32" x14ac:dyDescent="0.2">
      <c r="D613" s="81"/>
      <c r="K613" s="81"/>
      <c r="P613" s="81"/>
      <c r="AB613" s="81"/>
      <c r="AD613" s="96"/>
      <c r="AE613" s="81"/>
      <c r="AF613" s="81"/>
    </row>
    <row r="614" spans="4:32" x14ac:dyDescent="0.2">
      <c r="D614" s="81"/>
      <c r="K614" s="81"/>
      <c r="P614" s="81"/>
      <c r="AB614" s="81"/>
      <c r="AD614" s="96"/>
      <c r="AE614" s="81"/>
      <c r="AF614" s="81"/>
    </row>
    <row r="615" spans="4:32" x14ac:dyDescent="0.2">
      <c r="D615" s="81"/>
      <c r="K615" s="81"/>
      <c r="P615" s="81"/>
      <c r="AB615" s="81"/>
      <c r="AD615" s="96"/>
      <c r="AE615" s="81"/>
      <c r="AF615" s="81"/>
    </row>
    <row r="616" spans="4:32" x14ac:dyDescent="0.2">
      <c r="D616" s="81"/>
      <c r="K616" s="81"/>
      <c r="P616" s="81"/>
      <c r="AB616" s="81"/>
      <c r="AD616" s="96"/>
      <c r="AE616" s="81"/>
      <c r="AF616" s="81"/>
    </row>
    <row r="617" spans="4:32" x14ac:dyDescent="0.2">
      <c r="D617" s="81"/>
      <c r="K617" s="81"/>
      <c r="P617" s="81"/>
      <c r="AB617" s="81"/>
      <c r="AD617" s="96"/>
      <c r="AE617" s="81"/>
      <c r="AF617" s="81"/>
    </row>
    <row r="618" spans="4:32" x14ac:dyDescent="0.2">
      <c r="D618" s="81"/>
      <c r="K618" s="81"/>
      <c r="P618" s="81"/>
      <c r="AB618" s="81"/>
      <c r="AD618" s="96"/>
      <c r="AE618" s="81"/>
      <c r="AF618" s="81"/>
    </row>
    <row r="619" spans="4:32" x14ac:dyDescent="0.2">
      <c r="D619" s="81"/>
      <c r="K619" s="81"/>
      <c r="P619" s="81"/>
      <c r="AB619" s="81"/>
      <c r="AD619" s="96"/>
      <c r="AE619" s="81"/>
      <c r="AF619" s="81"/>
    </row>
    <row r="620" spans="4:32" x14ac:dyDescent="0.2">
      <c r="D620" s="81"/>
      <c r="K620" s="81"/>
      <c r="P620" s="81"/>
      <c r="AB620" s="81"/>
      <c r="AD620" s="96"/>
      <c r="AE620" s="81"/>
      <c r="AF620" s="81"/>
    </row>
    <row r="621" spans="4:32" x14ac:dyDescent="0.2">
      <c r="D621" s="81"/>
      <c r="K621" s="81"/>
      <c r="P621" s="81"/>
      <c r="AB621" s="81"/>
      <c r="AD621" s="96"/>
      <c r="AE621" s="81"/>
      <c r="AF621" s="81"/>
    </row>
    <row r="622" spans="4:32" x14ac:dyDescent="0.2">
      <c r="D622" s="81"/>
      <c r="K622" s="81"/>
      <c r="P622" s="81"/>
      <c r="AB622" s="81"/>
      <c r="AD622" s="96"/>
      <c r="AE622" s="81"/>
      <c r="AF622" s="81"/>
    </row>
    <row r="623" spans="4:32" x14ac:dyDescent="0.2">
      <c r="D623" s="81"/>
      <c r="K623" s="81"/>
      <c r="P623" s="81"/>
      <c r="AB623" s="81"/>
      <c r="AD623" s="96"/>
      <c r="AE623" s="81"/>
      <c r="AF623" s="81"/>
    </row>
    <row r="624" spans="4:32" x14ac:dyDescent="0.2">
      <c r="D624" s="81"/>
      <c r="K624" s="81"/>
      <c r="P624" s="81"/>
      <c r="AB624" s="81"/>
      <c r="AD624" s="96"/>
      <c r="AE624" s="81"/>
      <c r="AF624" s="81"/>
    </row>
    <row r="625" spans="4:32" x14ac:dyDescent="0.2">
      <c r="D625" s="81"/>
      <c r="K625" s="81"/>
      <c r="P625" s="81"/>
      <c r="AB625" s="81"/>
      <c r="AD625" s="96"/>
      <c r="AE625" s="81"/>
      <c r="AF625" s="81"/>
    </row>
    <row r="626" spans="4:32" x14ac:dyDescent="0.2">
      <c r="D626" s="81"/>
      <c r="K626" s="81"/>
      <c r="P626" s="81"/>
      <c r="AB626" s="81"/>
      <c r="AD626" s="96"/>
      <c r="AE626" s="81"/>
      <c r="AF626" s="81"/>
    </row>
    <row r="627" spans="4:32" x14ac:dyDescent="0.2">
      <c r="D627" s="81"/>
      <c r="K627" s="81"/>
      <c r="P627" s="81"/>
      <c r="AB627" s="81"/>
      <c r="AD627" s="96"/>
      <c r="AE627" s="81"/>
      <c r="AF627" s="81"/>
    </row>
    <row r="628" spans="4:32" x14ac:dyDescent="0.2">
      <c r="D628" s="81"/>
      <c r="K628" s="81"/>
      <c r="P628" s="81"/>
      <c r="AB628" s="81"/>
      <c r="AD628" s="96"/>
      <c r="AE628" s="81"/>
      <c r="AF628" s="81"/>
    </row>
    <row r="629" spans="4:32" x14ac:dyDescent="0.2">
      <c r="D629" s="81"/>
      <c r="K629" s="81"/>
      <c r="P629" s="81"/>
      <c r="AB629" s="81"/>
      <c r="AD629" s="96"/>
      <c r="AE629" s="81"/>
      <c r="AF629" s="81"/>
    </row>
    <row r="630" spans="4:32" x14ac:dyDescent="0.2">
      <c r="D630" s="81"/>
      <c r="K630" s="81"/>
      <c r="P630" s="81"/>
      <c r="AB630" s="81"/>
      <c r="AD630" s="96"/>
      <c r="AE630" s="81"/>
      <c r="AF630" s="81"/>
    </row>
    <row r="631" spans="4:32" x14ac:dyDescent="0.2">
      <c r="D631" s="81"/>
      <c r="K631" s="81"/>
      <c r="P631" s="81"/>
      <c r="AB631" s="81"/>
      <c r="AD631" s="96"/>
      <c r="AE631" s="81"/>
      <c r="AF631" s="81"/>
    </row>
    <row r="632" spans="4:32" x14ac:dyDescent="0.2">
      <c r="D632" s="81"/>
      <c r="K632" s="81"/>
      <c r="P632" s="81"/>
      <c r="AB632" s="81"/>
      <c r="AD632" s="96"/>
      <c r="AE632" s="81"/>
      <c r="AF632" s="81"/>
    </row>
    <row r="633" spans="4:32" x14ac:dyDescent="0.2">
      <c r="D633" s="81"/>
      <c r="K633" s="81"/>
      <c r="P633" s="81"/>
      <c r="AB633" s="81"/>
      <c r="AD633" s="96"/>
      <c r="AE633" s="81"/>
      <c r="AF633" s="81"/>
    </row>
    <row r="634" spans="4:32" x14ac:dyDescent="0.2">
      <c r="D634" s="81"/>
      <c r="K634" s="81"/>
      <c r="P634" s="81"/>
      <c r="AB634" s="81"/>
      <c r="AD634" s="96"/>
      <c r="AE634" s="81"/>
      <c r="AF634" s="81"/>
    </row>
    <row r="635" spans="4:32" x14ac:dyDescent="0.2">
      <c r="D635" s="81"/>
      <c r="K635" s="81"/>
      <c r="P635" s="81"/>
      <c r="AB635" s="81"/>
      <c r="AD635" s="96"/>
      <c r="AE635" s="81"/>
      <c r="AF635" s="81"/>
    </row>
    <row r="636" spans="4:32" x14ac:dyDescent="0.2">
      <c r="D636" s="81"/>
      <c r="K636" s="81"/>
      <c r="P636" s="81"/>
      <c r="AB636" s="81"/>
      <c r="AD636" s="96"/>
      <c r="AE636" s="81"/>
      <c r="AF636" s="81"/>
    </row>
    <row r="637" spans="4:32" x14ac:dyDescent="0.2">
      <c r="D637" s="81"/>
      <c r="K637" s="81"/>
      <c r="P637" s="81"/>
      <c r="AB637" s="81"/>
      <c r="AD637" s="96"/>
      <c r="AE637" s="81"/>
      <c r="AF637" s="81"/>
    </row>
    <row r="638" spans="4:32" x14ac:dyDescent="0.2">
      <c r="D638" s="81"/>
      <c r="K638" s="81"/>
      <c r="P638" s="81"/>
      <c r="AB638" s="81"/>
      <c r="AD638" s="96"/>
      <c r="AE638" s="81"/>
      <c r="AF638" s="81"/>
    </row>
    <row r="639" spans="4:32" x14ac:dyDescent="0.2">
      <c r="D639" s="81"/>
      <c r="K639" s="81"/>
      <c r="P639" s="81"/>
      <c r="AB639" s="81"/>
      <c r="AD639" s="96"/>
      <c r="AE639" s="81"/>
      <c r="AF639" s="81"/>
    </row>
    <row r="640" spans="4:32" x14ac:dyDescent="0.2">
      <c r="D640" s="81"/>
      <c r="K640" s="81"/>
      <c r="P640" s="81"/>
      <c r="AB640" s="81"/>
      <c r="AD640" s="96"/>
      <c r="AE640" s="81"/>
      <c r="AF640" s="81"/>
    </row>
    <row r="641" spans="4:32" x14ac:dyDescent="0.2">
      <c r="D641" s="81"/>
      <c r="K641" s="81"/>
      <c r="P641" s="81"/>
      <c r="AB641" s="81"/>
      <c r="AD641" s="96"/>
      <c r="AE641" s="81"/>
      <c r="AF641" s="81"/>
    </row>
    <row r="642" spans="4:32" x14ac:dyDescent="0.2">
      <c r="D642" s="81"/>
      <c r="K642" s="81"/>
      <c r="P642" s="81"/>
      <c r="AB642" s="81"/>
      <c r="AD642" s="96"/>
      <c r="AE642" s="81"/>
      <c r="AF642" s="81"/>
    </row>
    <row r="643" spans="4:32" x14ac:dyDescent="0.2">
      <c r="D643" s="81"/>
      <c r="K643" s="81"/>
      <c r="P643" s="81"/>
      <c r="AB643" s="81"/>
      <c r="AD643" s="96"/>
      <c r="AE643" s="81"/>
      <c r="AF643" s="81"/>
    </row>
    <row r="644" spans="4:32" x14ac:dyDescent="0.2">
      <c r="D644" s="81"/>
      <c r="K644" s="81"/>
      <c r="P644" s="81"/>
      <c r="AB644" s="81"/>
      <c r="AD644" s="96"/>
      <c r="AE644" s="81"/>
      <c r="AF644" s="81"/>
    </row>
    <row r="645" spans="4:32" x14ac:dyDescent="0.2">
      <c r="D645" s="81"/>
      <c r="K645" s="81"/>
      <c r="P645" s="81"/>
      <c r="AB645" s="81"/>
      <c r="AD645" s="96"/>
      <c r="AE645" s="81"/>
      <c r="AF645" s="81"/>
    </row>
    <row r="646" spans="4:32" x14ac:dyDescent="0.2">
      <c r="D646" s="81"/>
      <c r="K646" s="81"/>
      <c r="P646" s="81"/>
      <c r="AB646" s="81"/>
      <c r="AD646" s="96"/>
      <c r="AE646" s="81"/>
      <c r="AF646" s="81"/>
    </row>
    <row r="647" spans="4:32" x14ac:dyDescent="0.2">
      <c r="D647" s="81"/>
      <c r="K647" s="81"/>
      <c r="P647" s="81"/>
      <c r="AB647" s="81"/>
      <c r="AD647" s="96"/>
      <c r="AE647" s="81"/>
      <c r="AF647" s="81"/>
    </row>
    <row r="648" spans="4:32" x14ac:dyDescent="0.2">
      <c r="D648" s="81"/>
      <c r="K648" s="81"/>
      <c r="P648" s="81"/>
      <c r="AB648" s="81"/>
      <c r="AD648" s="96"/>
      <c r="AE648" s="81"/>
      <c r="AF648" s="81"/>
    </row>
    <row r="649" spans="4:32" x14ac:dyDescent="0.2">
      <c r="D649" s="81"/>
      <c r="K649" s="81"/>
      <c r="P649" s="81"/>
      <c r="AB649" s="81"/>
      <c r="AD649" s="96"/>
      <c r="AE649" s="81"/>
      <c r="AF649" s="81"/>
    </row>
    <row r="650" spans="4:32" x14ac:dyDescent="0.2">
      <c r="D650" s="81"/>
      <c r="K650" s="81"/>
      <c r="P650" s="81"/>
      <c r="AB650" s="81"/>
      <c r="AD650" s="96"/>
      <c r="AE650" s="81"/>
      <c r="AF650" s="81"/>
    </row>
    <row r="651" spans="4:32" x14ac:dyDescent="0.2">
      <c r="D651" s="81"/>
      <c r="K651" s="81"/>
      <c r="P651" s="81"/>
      <c r="AB651" s="81"/>
      <c r="AD651" s="96"/>
      <c r="AE651" s="81"/>
      <c r="AF651" s="81"/>
    </row>
    <row r="652" spans="4:32" x14ac:dyDescent="0.2">
      <c r="D652" s="81"/>
      <c r="K652" s="81"/>
      <c r="P652" s="81"/>
      <c r="AB652" s="81"/>
      <c r="AD652" s="96"/>
      <c r="AE652" s="81"/>
      <c r="AF652" s="81"/>
    </row>
    <row r="653" spans="4:32" x14ac:dyDescent="0.2">
      <c r="D653" s="81"/>
      <c r="K653" s="81"/>
      <c r="P653" s="81"/>
      <c r="AB653" s="81"/>
      <c r="AD653" s="96"/>
      <c r="AE653" s="81"/>
      <c r="AF653" s="81"/>
    </row>
    <row r="654" spans="4:32" x14ac:dyDescent="0.2">
      <c r="D654" s="81"/>
      <c r="K654" s="81"/>
      <c r="P654" s="81"/>
      <c r="AB654" s="81"/>
      <c r="AD654" s="96"/>
      <c r="AE654" s="81"/>
      <c r="AF654" s="81"/>
    </row>
    <row r="655" spans="4:32" x14ac:dyDescent="0.2">
      <c r="D655" s="81"/>
      <c r="K655" s="81"/>
      <c r="P655" s="81"/>
      <c r="AB655" s="81"/>
      <c r="AD655" s="96"/>
      <c r="AE655" s="81"/>
      <c r="AF655" s="81"/>
    </row>
    <row r="656" spans="4:32" x14ac:dyDescent="0.2">
      <c r="D656" s="81"/>
      <c r="K656" s="81"/>
      <c r="P656" s="81"/>
      <c r="AB656" s="81"/>
      <c r="AD656" s="96"/>
      <c r="AE656" s="81"/>
      <c r="AF656" s="81"/>
    </row>
    <row r="657" spans="4:32" x14ac:dyDescent="0.2">
      <c r="D657" s="81"/>
      <c r="K657" s="81"/>
      <c r="P657" s="81"/>
      <c r="AB657" s="81"/>
      <c r="AD657" s="96"/>
      <c r="AE657" s="81"/>
      <c r="AF657" s="81"/>
    </row>
    <row r="658" spans="4:32" x14ac:dyDescent="0.2">
      <c r="D658" s="81"/>
      <c r="K658" s="81"/>
      <c r="P658" s="81"/>
      <c r="AB658" s="81"/>
      <c r="AD658" s="96"/>
      <c r="AE658" s="81"/>
      <c r="AF658" s="81"/>
    </row>
    <row r="659" spans="4:32" x14ac:dyDescent="0.2">
      <c r="D659" s="81"/>
      <c r="K659" s="81"/>
      <c r="P659" s="81"/>
      <c r="AB659" s="81"/>
      <c r="AD659" s="96"/>
      <c r="AE659" s="81"/>
      <c r="AF659" s="81"/>
    </row>
    <row r="660" spans="4:32" x14ac:dyDescent="0.2">
      <c r="D660" s="81"/>
      <c r="K660" s="81"/>
      <c r="P660" s="81"/>
      <c r="AB660" s="81"/>
      <c r="AD660" s="96"/>
      <c r="AE660" s="81"/>
      <c r="AF660" s="81"/>
    </row>
    <row r="661" spans="4:32" x14ac:dyDescent="0.2">
      <c r="D661" s="81"/>
      <c r="K661" s="81"/>
      <c r="P661" s="81"/>
      <c r="AB661" s="81"/>
      <c r="AD661" s="96"/>
      <c r="AE661" s="81"/>
      <c r="AF661" s="81"/>
    </row>
    <row r="662" spans="4:32" x14ac:dyDescent="0.2">
      <c r="D662" s="81"/>
      <c r="K662" s="81"/>
      <c r="P662" s="81"/>
      <c r="AB662" s="81"/>
      <c r="AD662" s="96"/>
      <c r="AE662" s="81"/>
      <c r="AF662" s="81"/>
    </row>
    <row r="663" spans="4:32" x14ac:dyDescent="0.2">
      <c r="D663" s="81"/>
      <c r="K663" s="81"/>
      <c r="P663" s="81"/>
      <c r="AB663" s="81"/>
      <c r="AD663" s="96"/>
      <c r="AE663" s="81"/>
      <c r="AF663" s="81"/>
    </row>
    <row r="664" spans="4:32" x14ac:dyDescent="0.2">
      <c r="D664" s="81"/>
      <c r="K664" s="81"/>
      <c r="P664" s="81"/>
      <c r="AB664" s="81"/>
      <c r="AD664" s="96"/>
      <c r="AE664" s="81"/>
      <c r="AF664" s="81"/>
    </row>
    <row r="665" spans="4:32" x14ac:dyDescent="0.2">
      <c r="D665" s="81"/>
      <c r="K665" s="81"/>
      <c r="P665" s="81"/>
      <c r="AB665" s="81"/>
      <c r="AD665" s="96"/>
      <c r="AE665" s="81"/>
      <c r="AF665" s="81"/>
    </row>
    <row r="666" spans="4:32" x14ac:dyDescent="0.2">
      <c r="D666" s="81"/>
      <c r="K666" s="81"/>
      <c r="P666" s="81"/>
      <c r="AB666" s="81"/>
      <c r="AD666" s="96"/>
      <c r="AE666" s="81"/>
      <c r="AF666" s="81"/>
    </row>
    <row r="667" spans="4:32" x14ac:dyDescent="0.2">
      <c r="D667" s="81"/>
      <c r="K667" s="81"/>
      <c r="P667" s="81"/>
      <c r="AB667" s="81"/>
      <c r="AD667" s="96"/>
      <c r="AE667" s="81"/>
      <c r="AF667" s="81"/>
    </row>
    <row r="668" spans="4:32" x14ac:dyDescent="0.2">
      <c r="D668" s="81"/>
      <c r="K668" s="81"/>
      <c r="P668" s="81"/>
      <c r="AB668" s="81"/>
      <c r="AD668" s="96"/>
      <c r="AE668" s="81"/>
      <c r="AF668" s="81"/>
    </row>
    <row r="669" spans="4:32" x14ac:dyDescent="0.2">
      <c r="D669" s="81"/>
      <c r="K669" s="81"/>
      <c r="P669" s="81"/>
      <c r="AB669" s="81"/>
      <c r="AD669" s="96"/>
      <c r="AE669" s="81"/>
      <c r="AF669" s="81"/>
    </row>
    <row r="670" spans="4:32" x14ac:dyDescent="0.2">
      <c r="D670" s="81"/>
      <c r="K670" s="81"/>
      <c r="P670" s="81"/>
      <c r="AB670" s="81"/>
      <c r="AD670" s="96"/>
      <c r="AE670" s="81"/>
      <c r="AF670" s="81"/>
    </row>
    <row r="671" spans="4:32" x14ac:dyDescent="0.2">
      <c r="D671" s="81"/>
      <c r="K671" s="81"/>
      <c r="P671" s="81"/>
      <c r="AB671" s="81"/>
      <c r="AD671" s="96"/>
      <c r="AE671" s="81"/>
      <c r="AF671" s="81"/>
    </row>
    <row r="672" spans="4:32" x14ac:dyDescent="0.2">
      <c r="D672" s="81"/>
      <c r="K672" s="81"/>
      <c r="P672" s="81"/>
      <c r="AB672" s="81"/>
      <c r="AD672" s="96"/>
      <c r="AE672" s="81"/>
      <c r="AF672" s="81"/>
    </row>
    <row r="673" spans="4:32" x14ac:dyDescent="0.2">
      <c r="D673" s="81"/>
      <c r="K673" s="81"/>
      <c r="P673" s="81"/>
      <c r="AB673" s="81"/>
      <c r="AD673" s="96"/>
      <c r="AE673" s="81"/>
      <c r="AF673" s="81"/>
    </row>
    <row r="674" spans="4:32" x14ac:dyDescent="0.2">
      <c r="D674" s="81"/>
      <c r="K674" s="81"/>
      <c r="P674" s="81"/>
      <c r="AB674" s="81"/>
      <c r="AD674" s="96"/>
      <c r="AE674" s="81"/>
      <c r="AF674" s="81"/>
    </row>
    <row r="675" spans="4:32" x14ac:dyDescent="0.2">
      <c r="D675" s="81"/>
      <c r="K675" s="81"/>
      <c r="P675" s="81"/>
      <c r="AB675" s="81"/>
      <c r="AD675" s="96"/>
      <c r="AE675" s="81"/>
      <c r="AF675" s="81"/>
    </row>
    <row r="676" spans="4:32" x14ac:dyDescent="0.2">
      <c r="D676" s="81"/>
      <c r="K676" s="81"/>
      <c r="P676" s="81"/>
      <c r="AB676" s="81"/>
      <c r="AD676" s="96"/>
      <c r="AE676" s="81"/>
      <c r="AF676" s="81"/>
    </row>
    <row r="677" spans="4:32" x14ac:dyDescent="0.2">
      <c r="D677" s="81"/>
      <c r="K677" s="81"/>
      <c r="P677" s="81"/>
      <c r="AB677" s="81"/>
      <c r="AD677" s="96"/>
      <c r="AE677" s="81"/>
      <c r="AF677" s="81"/>
    </row>
    <row r="678" spans="4:32" x14ac:dyDescent="0.2">
      <c r="D678" s="81"/>
      <c r="K678" s="81"/>
      <c r="P678" s="81"/>
      <c r="AB678" s="81"/>
      <c r="AD678" s="96"/>
      <c r="AE678" s="81"/>
      <c r="AF678" s="81"/>
    </row>
    <row r="679" spans="4:32" x14ac:dyDescent="0.2">
      <c r="D679" s="81"/>
      <c r="K679" s="81"/>
      <c r="P679" s="81"/>
      <c r="AB679" s="81"/>
      <c r="AD679" s="96"/>
      <c r="AE679" s="81"/>
      <c r="AF679" s="81"/>
    </row>
    <row r="680" spans="4:32" x14ac:dyDescent="0.2">
      <c r="D680" s="81"/>
      <c r="K680" s="81"/>
      <c r="P680" s="81"/>
      <c r="AB680" s="81"/>
      <c r="AD680" s="96"/>
      <c r="AE680" s="81"/>
      <c r="AF680" s="81"/>
    </row>
    <row r="681" spans="4:32" x14ac:dyDescent="0.2">
      <c r="D681" s="81"/>
      <c r="K681" s="81"/>
      <c r="P681" s="81"/>
      <c r="AB681" s="81"/>
      <c r="AD681" s="96"/>
      <c r="AE681" s="81"/>
      <c r="AF681" s="81"/>
    </row>
    <row r="682" spans="4:32" x14ac:dyDescent="0.2">
      <c r="D682" s="81"/>
      <c r="K682" s="81"/>
      <c r="P682" s="81"/>
      <c r="AB682" s="81"/>
      <c r="AD682" s="96"/>
      <c r="AE682" s="81"/>
      <c r="AF682" s="81"/>
    </row>
    <row r="683" spans="4:32" x14ac:dyDescent="0.2">
      <c r="D683" s="81"/>
      <c r="K683" s="81"/>
      <c r="P683" s="81"/>
      <c r="AB683" s="81"/>
      <c r="AD683" s="96"/>
      <c r="AE683" s="81"/>
      <c r="AF683" s="81"/>
    </row>
    <row r="684" spans="4:32" x14ac:dyDescent="0.2">
      <c r="D684" s="81"/>
      <c r="K684" s="81"/>
      <c r="P684" s="81"/>
      <c r="AB684" s="81"/>
      <c r="AD684" s="96"/>
      <c r="AE684" s="81"/>
      <c r="AF684" s="81"/>
    </row>
    <row r="685" spans="4:32" x14ac:dyDescent="0.2">
      <c r="D685" s="81"/>
      <c r="K685" s="81"/>
      <c r="P685" s="81"/>
      <c r="AB685" s="81"/>
      <c r="AD685" s="96"/>
      <c r="AE685" s="81"/>
      <c r="AF685" s="81"/>
    </row>
    <row r="686" spans="4:32" x14ac:dyDescent="0.2">
      <c r="D686" s="81"/>
      <c r="K686" s="81"/>
      <c r="P686" s="81"/>
      <c r="AB686" s="81"/>
      <c r="AD686" s="96"/>
      <c r="AE686" s="81"/>
      <c r="AF686" s="81"/>
    </row>
    <row r="687" spans="4:32" x14ac:dyDescent="0.2">
      <c r="D687" s="81"/>
      <c r="K687" s="81"/>
      <c r="P687" s="81"/>
      <c r="AB687" s="81"/>
      <c r="AD687" s="96"/>
      <c r="AE687" s="81"/>
      <c r="AF687" s="81"/>
    </row>
    <row r="688" spans="4:32" x14ac:dyDescent="0.2">
      <c r="D688" s="81"/>
      <c r="K688" s="81"/>
      <c r="P688" s="81"/>
      <c r="AB688" s="81"/>
      <c r="AD688" s="96"/>
      <c r="AE688" s="81"/>
      <c r="AF688" s="81"/>
    </row>
    <row r="689" spans="4:32" x14ac:dyDescent="0.2">
      <c r="D689" s="81"/>
      <c r="K689" s="81"/>
      <c r="P689" s="81"/>
      <c r="AB689" s="81"/>
      <c r="AD689" s="96"/>
      <c r="AE689" s="81"/>
      <c r="AF689" s="81"/>
    </row>
    <row r="690" spans="4:32" x14ac:dyDescent="0.2">
      <c r="D690" s="81"/>
      <c r="K690" s="81"/>
      <c r="P690" s="81"/>
      <c r="AB690" s="81"/>
      <c r="AD690" s="96"/>
      <c r="AE690" s="81"/>
      <c r="AF690" s="81"/>
    </row>
    <row r="691" spans="4:32" x14ac:dyDescent="0.2">
      <c r="D691" s="81"/>
      <c r="K691" s="81"/>
      <c r="P691" s="81"/>
      <c r="AB691" s="81"/>
      <c r="AD691" s="96"/>
      <c r="AE691" s="81"/>
      <c r="AF691" s="81"/>
    </row>
    <row r="692" spans="4:32" x14ac:dyDescent="0.2">
      <c r="D692" s="81"/>
      <c r="K692" s="81"/>
      <c r="P692" s="81"/>
      <c r="AB692" s="81"/>
      <c r="AD692" s="96"/>
      <c r="AE692" s="81"/>
      <c r="AF692" s="81"/>
    </row>
    <row r="693" spans="4:32" x14ac:dyDescent="0.2">
      <c r="D693" s="81"/>
      <c r="K693" s="81"/>
      <c r="P693" s="81"/>
      <c r="AB693" s="81"/>
      <c r="AD693" s="96"/>
      <c r="AE693" s="81"/>
      <c r="AF693" s="81"/>
    </row>
    <row r="694" spans="4:32" x14ac:dyDescent="0.2">
      <c r="D694" s="81"/>
      <c r="K694" s="81"/>
      <c r="P694" s="81"/>
      <c r="AB694" s="81"/>
      <c r="AD694" s="96"/>
      <c r="AE694" s="81"/>
      <c r="AF694" s="81"/>
    </row>
    <row r="695" spans="4:32" x14ac:dyDescent="0.2">
      <c r="D695" s="81"/>
      <c r="K695" s="81"/>
      <c r="P695" s="81"/>
      <c r="AB695" s="81"/>
      <c r="AD695" s="96"/>
      <c r="AE695" s="81"/>
      <c r="AF695" s="81"/>
    </row>
    <row r="696" spans="4:32" x14ac:dyDescent="0.2">
      <c r="D696" s="81"/>
      <c r="K696" s="81"/>
      <c r="P696" s="81"/>
      <c r="AB696" s="81"/>
      <c r="AD696" s="96"/>
      <c r="AE696" s="81"/>
      <c r="AF696" s="81"/>
    </row>
    <row r="697" spans="4:32" x14ac:dyDescent="0.2">
      <c r="D697" s="81"/>
      <c r="K697" s="81"/>
      <c r="P697" s="81"/>
      <c r="AB697" s="81"/>
      <c r="AD697" s="96"/>
      <c r="AE697" s="81"/>
      <c r="AF697" s="81"/>
    </row>
    <row r="698" spans="4:32" x14ac:dyDescent="0.2">
      <c r="D698" s="81"/>
      <c r="K698" s="81"/>
      <c r="P698" s="81"/>
      <c r="AB698" s="81"/>
      <c r="AD698" s="96"/>
      <c r="AE698" s="81"/>
      <c r="AF698" s="81"/>
    </row>
    <row r="699" spans="4:32" x14ac:dyDescent="0.2">
      <c r="D699" s="81"/>
      <c r="K699" s="81"/>
      <c r="P699" s="81"/>
      <c r="AB699" s="81"/>
      <c r="AD699" s="96"/>
      <c r="AE699" s="81"/>
      <c r="AF699" s="81"/>
    </row>
    <row r="700" spans="4:32" x14ac:dyDescent="0.2">
      <c r="D700" s="81"/>
      <c r="K700" s="81"/>
      <c r="P700" s="81"/>
      <c r="AB700" s="81"/>
      <c r="AD700" s="96"/>
      <c r="AE700" s="81"/>
      <c r="AF700" s="81"/>
    </row>
    <row r="701" spans="4:32" x14ac:dyDescent="0.2">
      <c r="D701" s="81"/>
      <c r="K701" s="81"/>
      <c r="P701" s="81"/>
      <c r="AB701" s="81"/>
      <c r="AD701" s="96"/>
      <c r="AE701" s="81"/>
      <c r="AF701" s="81"/>
    </row>
    <row r="702" spans="4:32" x14ac:dyDescent="0.2">
      <c r="D702" s="81"/>
      <c r="K702" s="81"/>
      <c r="P702" s="81"/>
      <c r="AB702" s="81"/>
      <c r="AD702" s="96"/>
      <c r="AE702" s="81"/>
      <c r="AF702" s="81"/>
    </row>
    <row r="703" spans="4:32" x14ac:dyDescent="0.2">
      <c r="D703" s="81"/>
      <c r="K703" s="81"/>
      <c r="P703" s="81"/>
      <c r="AB703" s="81"/>
      <c r="AD703" s="96"/>
      <c r="AE703" s="81"/>
      <c r="AF703" s="81"/>
    </row>
    <row r="704" spans="4:32" x14ac:dyDescent="0.2">
      <c r="D704" s="81"/>
      <c r="K704" s="81"/>
      <c r="P704" s="81"/>
      <c r="AB704" s="81"/>
      <c r="AD704" s="96"/>
      <c r="AE704" s="81"/>
      <c r="AF704" s="81"/>
    </row>
    <row r="705" spans="4:32" x14ac:dyDescent="0.2">
      <c r="D705" s="81"/>
      <c r="K705" s="81"/>
      <c r="P705" s="81"/>
      <c r="AB705" s="81"/>
      <c r="AD705" s="96"/>
      <c r="AE705" s="81"/>
      <c r="AF705" s="81"/>
    </row>
    <row r="706" spans="4:32" x14ac:dyDescent="0.2">
      <c r="D706" s="81"/>
      <c r="K706" s="81"/>
      <c r="P706" s="81"/>
      <c r="AB706" s="81"/>
      <c r="AD706" s="96"/>
      <c r="AE706" s="81"/>
      <c r="AF706" s="81"/>
    </row>
    <row r="707" spans="4:32" x14ac:dyDescent="0.2">
      <c r="D707" s="81"/>
      <c r="K707" s="81"/>
      <c r="P707" s="81"/>
      <c r="AB707" s="81"/>
      <c r="AD707" s="96"/>
      <c r="AE707" s="81"/>
      <c r="AF707" s="81"/>
    </row>
    <row r="708" spans="4:32" x14ac:dyDescent="0.2">
      <c r="D708" s="81"/>
      <c r="K708" s="81"/>
      <c r="P708" s="81"/>
      <c r="AB708" s="81"/>
      <c r="AD708" s="96"/>
      <c r="AE708" s="81"/>
      <c r="AF708" s="81"/>
    </row>
    <row r="709" spans="4:32" x14ac:dyDescent="0.2">
      <c r="D709" s="81"/>
      <c r="K709" s="81"/>
      <c r="P709" s="81"/>
      <c r="AB709" s="81"/>
      <c r="AD709" s="96"/>
      <c r="AE709" s="81"/>
      <c r="AF709" s="81"/>
    </row>
    <row r="710" spans="4:32" x14ac:dyDescent="0.2">
      <c r="D710" s="81"/>
      <c r="K710" s="81"/>
      <c r="P710" s="81"/>
      <c r="AB710" s="81"/>
      <c r="AD710" s="96"/>
      <c r="AE710" s="81"/>
      <c r="AF710" s="81"/>
    </row>
    <row r="711" spans="4:32" x14ac:dyDescent="0.2">
      <c r="D711" s="81"/>
      <c r="K711" s="81"/>
      <c r="P711" s="81"/>
      <c r="AB711" s="81"/>
      <c r="AD711" s="96"/>
      <c r="AE711" s="81"/>
      <c r="AF711" s="81"/>
    </row>
    <row r="712" spans="4:32" x14ac:dyDescent="0.2">
      <c r="D712" s="81"/>
      <c r="K712" s="81"/>
      <c r="P712" s="81"/>
      <c r="AB712" s="81"/>
      <c r="AD712" s="96"/>
      <c r="AE712" s="81"/>
      <c r="AF712" s="81"/>
    </row>
    <row r="713" spans="4:32" x14ac:dyDescent="0.2">
      <c r="D713" s="81"/>
      <c r="K713" s="81"/>
      <c r="P713" s="81"/>
      <c r="AB713" s="81"/>
      <c r="AD713" s="96"/>
      <c r="AE713" s="81"/>
      <c r="AF713" s="81"/>
    </row>
    <row r="714" spans="4:32" x14ac:dyDescent="0.2">
      <c r="D714" s="81"/>
      <c r="K714" s="81"/>
      <c r="P714" s="81"/>
      <c r="AB714" s="81"/>
      <c r="AD714" s="96"/>
      <c r="AE714" s="81"/>
      <c r="AF714" s="81"/>
    </row>
    <row r="715" spans="4:32" x14ac:dyDescent="0.2">
      <c r="D715" s="81"/>
      <c r="K715" s="81"/>
      <c r="P715" s="81"/>
      <c r="AB715" s="81"/>
      <c r="AD715" s="96"/>
      <c r="AE715" s="81"/>
      <c r="AF715" s="81"/>
    </row>
    <row r="716" spans="4:32" x14ac:dyDescent="0.2">
      <c r="D716" s="81"/>
      <c r="K716" s="81"/>
      <c r="P716" s="81"/>
      <c r="AB716" s="81"/>
      <c r="AD716" s="96"/>
      <c r="AE716" s="81"/>
      <c r="AF716" s="81"/>
    </row>
    <row r="717" spans="4:32" x14ac:dyDescent="0.2">
      <c r="D717" s="81"/>
      <c r="K717" s="81"/>
      <c r="P717" s="81"/>
      <c r="AB717" s="81"/>
      <c r="AD717" s="96"/>
      <c r="AE717" s="81"/>
      <c r="AF717" s="81"/>
    </row>
    <row r="718" spans="4:32" x14ac:dyDescent="0.2">
      <c r="D718" s="81"/>
      <c r="K718" s="81"/>
      <c r="P718" s="81"/>
      <c r="AB718" s="81"/>
      <c r="AD718" s="96"/>
      <c r="AE718" s="81"/>
      <c r="AF718" s="81"/>
    </row>
    <row r="719" spans="4:32" x14ac:dyDescent="0.2">
      <c r="D719" s="81"/>
      <c r="K719" s="81"/>
      <c r="P719" s="81"/>
      <c r="AB719" s="81"/>
      <c r="AD719" s="96"/>
      <c r="AE719" s="81"/>
      <c r="AF719" s="81"/>
    </row>
    <row r="720" spans="4:32" x14ac:dyDescent="0.2">
      <c r="D720" s="81"/>
      <c r="K720" s="81"/>
      <c r="P720" s="81"/>
      <c r="AB720" s="81"/>
      <c r="AD720" s="96"/>
      <c r="AE720" s="81"/>
      <c r="AF720" s="81"/>
    </row>
    <row r="721" spans="4:32" x14ac:dyDescent="0.2">
      <c r="D721" s="81"/>
      <c r="K721" s="81"/>
      <c r="P721" s="81"/>
      <c r="AB721" s="81"/>
      <c r="AD721" s="96"/>
      <c r="AE721" s="81"/>
      <c r="AF721" s="81"/>
    </row>
    <row r="722" spans="4:32" x14ac:dyDescent="0.2">
      <c r="D722" s="81"/>
      <c r="K722" s="81"/>
      <c r="P722" s="81"/>
      <c r="AB722" s="81"/>
      <c r="AD722" s="96"/>
      <c r="AE722" s="81"/>
      <c r="AF722" s="81"/>
    </row>
    <row r="723" spans="4:32" x14ac:dyDescent="0.2">
      <c r="D723" s="81"/>
      <c r="K723" s="81"/>
      <c r="P723" s="81"/>
      <c r="AB723" s="81"/>
      <c r="AD723" s="96"/>
      <c r="AE723" s="81"/>
      <c r="AF723" s="81"/>
    </row>
    <row r="724" spans="4:32" x14ac:dyDescent="0.2">
      <c r="D724" s="81"/>
      <c r="K724" s="81"/>
      <c r="P724" s="81"/>
      <c r="AB724" s="81"/>
      <c r="AD724" s="96"/>
      <c r="AE724" s="81"/>
      <c r="AF724" s="81"/>
    </row>
    <row r="725" spans="4:32" x14ac:dyDescent="0.2">
      <c r="D725" s="81"/>
      <c r="K725" s="81"/>
      <c r="P725" s="81"/>
      <c r="AB725" s="81"/>
      <c r="AD725" s="96"/>
      <c r="AE725" s="81"/>
      <c r="AF725" s="81"/>
    </row>
    <row r="726" spans="4:32" x14ac:dyDescent="0.2">
      <c r="D726" s="81"/>
      <c r="K726" s="81"/>
      <c r="P726" s="81"/>
      <c r="AB726" s="81"/>
      <c r="AD726" s="96"/>
      <c r="AE726" s="81"/>
      <c r="AF726" s="81"/>
    </row>
    <row r="727" spans="4:32" x14ac:dyDescent="0.2">
      <c r="D727" s="81"/>
      <c r="K727" s="81"/>
      <c r="P727" s="81"/>
      <c r="AB727" s="81"/>
      <c r="AD727" s="96"/>
      <c r="AE727" s="81"/>
      <c r="AF727" s="81"/>
    </row>
    <row r="728" spans="4:32" x14ac:dyDescent="0.2">
      <c r="D728" s="81"/>
      <c r="K728" s="81"/>
      <c r="P728" s="81"/>
      <c r="AB728" s="81"/>
      <c r="AD728" s="96"/>
      <c r="AE728" s="81"/>
      <c r="AF728" s="81"/>
    </row>
    <row r="729" spans="4:32" x14ac:dyDescent="0.2">
      <c r="D729" s="81"/>
      <c r="K729" s="81"/>
      <c r="P729" s="81"/>
      <c r="AB729" s="81"/>
      <c r="AD729" s="96"/>
      <c r="AE729" s="81"/>
      <c r="AF729" s="81"/>
    </row>
    <row r="730" spans="4:32" x14ac:dyDescent="0.2">
      <c r="D730" s="81"/>
      <c r="K730" s="81"/>
      <c r="P730" s="81"/>
      <c r="AB730" s="81"/>
      <c r="AD730" s="96"/>
      <c r="AE730" s="81"/>
      <c r="AF730" s="81"/>
    </row>
    <row r="731" spans="4:32" x14ac:dyDescent="0.2">
      <c r="D731" s="81"/>
      <c r="K731" s="81"/>
      <c r="P731" s="81"/>
      <c r="AB731" s="81"/>
      <c r="AD731" s="96"/>
      <c r="AE731" s="81"/>
      <c r="AF731" s="81"/>
    </row>
    <row r="732" spans="4:32" x14ac:dyDescent="0.2">
      <c r="D732" s="81"/>
      <c r="K732" s="81"/>
      <c r="P732" s="81"/>
      <c r="AB732" s="81"/>
      <c r="AD732" s="96"/>
      <c r="AE732" s="81"/>
      <c r="AF732" s="81"/>
    </row>
    <row r="733" spans="4:32" x14ac:dyDescent="0.2">
      <c r="D733" s="81"/>
      <c r="K733" s="81"/>
      <c r="P733" s="81"/>
      <c r="AB733" s="81"/>
      <c r="AD733" s="96"/>
      <c r="AE733" s="81"/>
      <c r="AF733" s="81"/>
    </row>
    <row r="734" spans="4:32" x14ac:dyDescent="0.2">
      <c r="D734" s="81"/>
      <c r="K734" s="81"/>
      <c r="P734" s="81"/>
      <c r="AB734" s="81"/>
      <c r="AD734" s="96"/>
      <c r="AE734" s="81"/>
      <c r="AF734" s="81"/>
    </row>
    <row r="735" spans="4:32" x14ac:dyDescent="0.2">
      <c r="D735" s="81"/>
      <c r="K735" s="81"/>
      <c r="P735" s="81"/>
      <c r="AB735" s="81"/>
      <c r="AD735" s="96"/>
      <c r="AE735" s="81"/>
      <c r="AF735" s="81"/>
    </row>
    <row r="736" spans="4:32" x14ac:dyDescent="0.2">
      <c r="D736" s="81"/>
      <c r="K736" s="81"/>
      <c r="P736" s="81"/>
      <c r="AB736" s="81"/>
      <c r="AD736" s="96"/>
      <c r="AE736" s="81"/>
      <c r="AF736" s="81"/>
    </row>
    <row r="737" spans="4:32" x14ac:dyDescent="0.2">
      <c r="D737" s="81"/>
      <c r="K737" s="81"/>
      <c r="P737" s="81"/>
      <c r="AB737" s="81"/>
      <c r="AD737" s="96"/>
      <c r="AE737" s="81"/>
      <c r="AF737" s="81"/>
    </row>
    <row r="738" spans="4:32" x14ac:dyDescent="0.2">
      <c r="D738" s="81"/>
      <c r="K738" s="81"/>
      <c r="P738" s="81"/>
      <c r="AB738" s="81"/>
      <c r="AD738" s="96"/>
      <c r="AE738" s="81"/>
      <c r="AF738" s="81"/>
    </row>
    <row r="739" spans="4:32" x14ac:dyDescent="0.2">
      <c r="D739" s="81"/>
      <c r="K739" s="81"/>
      <c r="P739" s="81"/>
      <c r="AB739" s="81"/>
      <c r="AD739" s="96"/>
      <c r="AE739" s="81"/>
      <c r="AF739" s="81"/>
    </row>
    <row r="740" spans="4:32" x14ac:dyDescent="0.2">
      <c r="D740" s="81"/>
      <c r="K740" s="81"/>
      <c r="P740" s="81"/>
      <c r="AB740" s="81"/>
      <c r="AD740" s="96"/>
      <c r="AE740" s="81"/>
      <c r="AF740" s="81"/>
    </row>
    <row r="741" spans="4:32" x14ac:dyDescent="0.2">
      <c r="D741" s="81"/>
      <c r="K741" s="81"/>
      <c r="P741" s="81"/>
      <c r="AB741" s="81"/>
      <c r="AD741" s="96"/>
      <c r="AE741" s="81"/>
      <c r="AF741" s="81"/>
    </row>
    <row r="742" spans="4:32" x14ac:dyDescent="0.2">
      <c r="D742" s="81"/>
      <c r="K742" s="81"/>
      <c r="P742" s="81"/>
      <c r="AB742" s="81"/>
      <c r="AD742" s="96"/>
      <c r="AE742" s="81"/>
      <c r="AF742" s="81"/>
    </row>
    <row r="743" spans="4:32" x14ac:dyDescent="0.2">
      <c r="D743" s="81"/>
      <c r="K743" s="81"/>
      <c r="P743" s="81"/>
      <c r="AB743" s="81"/>
      <c r="AD743" s="96"/>
      <c r="AE743" s="81"/>
      <c r="AF743" s="81"/>
    </row>
    <row r="744" spans="4:32" x14ac:dyDescent="0.2">
      <c r="D744" s="81"/>
      <c r="K744" s="81"/>
      <c r="P744" s="81"/>
      <c r="AB744" s="81"/>
      <c r="AD744" s="96"/>
      <c r="AE744" s="81"/>
      <c r="AF744" s="81"/>
    </row>
    <row r="745" spans="4:32" x14ac:dyDescent="0.2">
      <c r="D745" s="81"/>
      <c r="K745" s="81"/>
      <c r="P745" s="81"/>
      <c r="AB745" s="81"/>
      <c r="AD745" s="96"/>
      <c r="AE745" s="81"/>
      <c r="AF745" s="81"/>
    </row>
    <row r="746" spans="4:32" x14ac:dyDescent="0.2">
      <c r="D746" s="81"/>
      <c r="K746" s="81"/>
      <c r="P746" s="81"/>
      <c r="AB746" s="81"/>
      <c r="AD746" s="96"/>
      <c r="AE746" s="81"/>
      <c r="AF746" s="81"/>
    </row>
    <row r="747" spans="4:32" x14ac:dyDescent="0.2">
      <c r="D747" s="81"/>
      <c r="K747" s="81"/>
      <c r="P747" s="81"/>
      <c r="AB747" s="81"/>
      <c r="AD747" s="96"/>
      <c r="AE747" s="81"/>
      <c r="AF747" s="81"/>
    </row>
    <row r="748" spans="4:32" x14ac:dyDescent="0.2">
      <c r="D748" s="81"/>
      <c r="K748" s="81"/>
      <c r="P748" s="81"/>
      <c r="AB748" s="81"/>
      <c r="AD748" s="96"/>
      <c r="AE748" s="81"/>
      <c r="AF748" s="81"/>
    </row>
    <row r="749" spans="4:32" x14ac:dyDescent="0.2">
      <c r="D749" s="81"/>
      <c r="K749" s="81"/>
      <c r="P749" s="81"/>
      <c r="AB749" s="81"/>
      <c r="AD749" s="96"/>
      <c r="AE749" s="81"/>
      <c r="AF749" s="81"/>
    </row>
    <row r="750" spans="4:32" x14ac:dyDescent="0.2">
      <c r="D750" s="81"/>
      <c r="K750" s="81"/>
      <c r="P750" s="81"/>
      <c r="AB750" s="81"/>
      <c r="AD750" s="96"/>
      <c r="AE750" s="81"/>
      <c r="AF750" s="81"/>
    </row>
    <row r="751" spans="4:32" x14ac:dyDescent="0.2">
      <c r="D751" s="81"/>
      <c r="K751" s="81"/>
      <c r="P751" s="81"/>
      <c r="AB751" s="81"/>
      <c r="AD751" s="96"/>
      <c r="AE751" s="81"/>
      <c r="AF751" s="81"/>
    </row>
    <row r="752" spans="4:32" x14ac:dyDescent="0.2">
      <c r="D752" s="81"/>
      <c r="K752" s="81"/>
      <c r="P752" s="81"/>
      <c r="AB752" s="81"/>
      <c r="AD752" s="96"/>
      <c r="AE752" s="81"/>
      <c r="AF752" s="81"/>
    </row>
    <row r="753" spans="4:32" x14ac:dyDescent="0.2">
      <c r="D753" s="81"/>
      <c r="K753" s="81"/>
      <c r="P753" s="81"/>
      <c r="AB753" s="81"/>
      <c r="AD753" s="96"/>
      <c r="AE753" s="81"/>
      <c r="AF753" s="81"/>
    </row>
    <row r="754" spans="4:32" x14ac:dyDescent="0.2">
      <c r="D754" s="81"/>
      <c r="K754" s="81"/>
      <c r="P754" s="81"/>
      <c r="AB754" s="81"/>
      <c r="AD754" s="96"/>
      <c r="AE754" s="81"/>
      <c r="AF754" s="81"/>
    </row>
    <row r="755" spans="4:32" x14ac:dyDescent="0.2">
      <c r="D755" s="81"/>
      <c r="K755" s="81"/>
      <c r="P755" s="81"/>
      <c r="AB755" s="81"/>
      <c r="AD755" s="96"/>
      <c r="AE755" s="81"/>
      <c r="AF755" s="81"/>
    </row>
    <row r="756" spans="4:32" x14ac:dyDescent="0.2">
      <c r="D756" s="81"/>
      <c r="K756" s="81"/>
      <c r="P756" s="81"/>
      <c r="AB756" s="81"/>
      <c r="AD756" s="96"/>
      <c r="AE756" s="81"/>
      <c r="AF756" s="81"/>
    </row>
    <row r="757" spans="4:32" x14ac:dyDescent="0.2">
      <c r="D757" s="81"/>
      <c r="K757" s="81"/>
      <c r="P757" s="81"/>
      <c r="AB757" s="81"/>
      <c r="AD757" s="96"/>
      <c r="AE757" s="81"/>
      <c r="AF757" s="81"/>
    </row>
    <row r="758" spans="4:32" x14ac:dyDescent="0.2">
      <c r="D758" s="81"/>
      <c r="K758" s="81"/>
      <c r="P758" s="81"/>
      <c r="AB758" s="81"/>
      <c r="AD758" s="96"/>
      <c r="AE758" s="81"/>
      <c r="AF758" s="81"/>
    </row>
    <row r="759" spans="4:32" x14ac:dyDescent="0.2">
      <c r="D759" s="81"/>
      <c r="K759" s="81"/>
      <c r="P759" s="81"/>
      <c r="AB759" s="81"/>
      <c r="AD759" s="96"/>
      <c r="AE759" s="81"/>
      <c r="AF759" s="81"/>
    </row>
    <row r="760" spans="4:32" x14ac:dyDescent="0.2">
      <c r="D760" s="81"/>
      <c r="K760" s="81"/>
      <c r="P760" s="81"/>
      <c r="AB760" s="81"/>
      <c r="AD760" s="96"/>
      <c r="AE760" s="81"/>
      <c r="AF760" s="81"/>
    </row>
    <row r="761" spans="4:32" x14ac:dyDescent="0.2">
      <c r="D761" s="81"/>
      <c r="K761" s="81"/>
      <c r="P761" s="81"/>
      <c r="AB761" s="81"/>
      <c r="AD761" s="96"/>
      <c r="AE761" s="81"/>
      <c r="AF761" s="81"/>
    </row>
    <row r="762" spans="4:32" x14ac:dyDescent="0.2">
      <c r="D762" s="81"/>
      <c r="K762" s="81"/>
      <c r="P762" s="81"/>
      <c r="AB762" s="81"/>
      <c r="AD762" s="96"/>
      <c r="AE762" s="81"/>
      <c r="AF762" s="81"/>
    </row>
    <row r="763" spans="4:32" x14ac:dyDescent="0.2">
      <c r="D763" s="81"/>
      <c r="K763" s="81"/>
      <c r="P763" s="81"/>
      <c r="AB763" s="81"/>
      <c r="AD763" s="96"/>
      <c r="AE763" s="81"/>
      <c r="AF763" s="81"/>
    </row>
    <row r="764" spans="4:32" x14ac:dyDescent="0.2">
      <c r="D764" s="81"/>
      <c r="K764" s="81"/>
      <c r="P764" s="81"/>
      <c r="AB764" s="81"/>
      <c r="AD764" s="96"/>
      <c r="AE764" s="81"/>
      <c r="AF764" s="81"/>
    </row>
    <row r="765" spans="4:32" x14ac:dyDescent="0.2">
      <c r="D765" s="81"/>
      <c r="K765" s="81"/>
      <c r="P765" s="81"/>
      <c r="AB765" s="81"/>
      <c r="AD765" s="96"/>
      <c r="AE765" s="81"/>
      <c r="AF765" s="81"/>
    </row>
    <row r="766" spans="4:32" x14ac:dyDescent="0.2">
      <c r="D766" s="81"/>
      <c r="K766" s="81"/>
      <c r="P766" s="81"/>
      <c r="AB766" s="81"/>
      <c r="AD766" s="96"/>
      <c r="AE766" s="81"/>
      <c r="AF766" s="81"/>
    </row>
    <row r="767" spans="4:32" x14ac:dyDescent="0.2">
      <c r="D767" s="81"/>
      <c r="K767" s="81"/>
      <c r="P767" s="81"/>
      <c r="AB767" s="81"/>
      <c r="AD767" s="96"/>
      <c r="AE767" s="81"/>
      <c r="AF767" s="81"/>
    </row>
    <row r="768" spans="4:32" x14ac:dyDescent="0.2">
      <c r="D768" s="81"/>
      <c r="K768" s="81"/>
      <c r="P768" s="81"/>
      <c r="AB768" s="81"/>
      <c r="AD768" s="96"/>
      <c r="AE768" s="81"/>
      <c r="AF768" s="81"/>
    </row>
    <row r="769" spans="4:32" x14ac:dyDescent="0.2">
      <c r="D769" s="81"/>
      <c r="K769" s="81"/>
      <c r="P769" s="81"/>
      <c r="AB769" s="81"/>
      <c r="AD769" s="96"/>
      <c r="AE769" s="81"/>
      <c r="AF769" s="81"/>
    </row>
    <row r="770" spans="4:32" x14ac:dyDescent="0.2">
      <c r="D770" s="81"/>
      <c r="K770" s="81"/>
      <c r="P770" s="81"/>
      <c r="AB770" s="81"/>
      <c r="AD770" s="96"/>
      <c r="AE770" s="81"/>
      <c r="AF770" s="81"/>
    </row>
    <row r="771" spans="4:32" x14ac:dyDescent="0.2">
      <c r="D771" s="81"/>
      <c r="K771" s="81"/>
      <c r="P771" s="81"/>
      <c r="AB771" s="81"/>
      <c r="AD771" s="96"/>
      <c r="AE771" s="81"/>
      <c r="AF771" s="81"/>
    </row>
    <row r="772" spans="4:32" x14ac:dyDescent="0.2">
      <c r="D772" s="81"/>
      <c r="K772" s="81"/>
      <c r="P772" s="81"/>
      <c r="AB772" s="81"/>
      <c r="AD772" s="96"/>
      <c r="AE772" s="81"/>
      <c r="AF772" s="81"/>
    </row>
    <row r="773" spans="4:32" x14ac:dyDescent="0.2">
      <c r="D773" s="81"/>
      <c r="K773" s="81"/>
      <c r="P773" s="81"/>
      <c r="AB773" s="81"/>
      <c r="AD773" s="96"/>
      <c r="AE773" s="81"/>
      <c r="AF773" s="81"/>
    </row>
    <row r="774" spans="4:32" x14ac:dyDescent="0.2">
      <c r="D774" s="81"/>
      <c r="K774" s="81"/>
      <c r="P774" s="81"/>
      <c r="AB774" s="81"/>
      <c r="AD774" s="96"/>
      <c r="AE774" s="81"/>
      <c r="AF774" s="81"/>
    </row>
    <row r="775" spans="4:32" x14ac:dyDescent="0.2">
      <c r="D775" s="81"/>
      <c r="K775" s="81"/>
      <c r="P775" s="81"/>
      <c r="AB775" s="81"/>
      <c r="AD775" s="96"/>
      <c r="AE775" s="81"/>
      <c r="AF775" s="81"/>
    </row>
    <row r="776" spans="4:32" x14ac:dyDescent="0.2">
      <c r="D776" s="81"/>
      <c r="K776" s="81"/>
      <c r="P776" s="81"/>
      <c r="AB776" s="81"/>
      <c r="AD776" s="96"/>
      <c r="AE776" s="81"/>
      <c r="AF776" s="81"/>
    </row>
    <row r="777" spans="4:32" x14ac:dyDescent="0.2">
      <c r="D777" s="81"/>
      <c r="K777" s="81"/>
      <c r="P777" s="81"/>
      <c r="AB777" s="81"/>
      <c r="AD777" s="96"/>
      <c r="AE777" s="81"/>
      <c r="AF777" s="81"/>
    </row>
    <row r="778" spans="4:32" x14ac:dyDescent="0.2">
      <c r="D778" s="81"/>
      <c r="K778" s="81"/>
      <c r="P778" s="81"/>
      <c r="AB778" s="81"/>
      <c r="AD778" s="96"/>
      <c r="AE778" s="81"/>
      <c r="AF778" s="81"/>
    </row>
    <row r="779" spans="4:32" x14ac:dyDescent="0.2">
      <c r="D779" s="81"/>
      <c r="K779" s="81"/>
      <c r="P779" s="81"/>
      <c r="AB779" s="81"/>
      <c r="AD779" s="96"/>
      <c r="AE779" s="81"/>
      <c r="AF779" s="81"/>
    </row>
    <row r="780" spans="4:32" x14ac:dyDescent="0.2">
      <c r="D780" s="81"/>
      <c r="K780" s="81"/>
      <c r="P780" s="81"/>
      <c r="AB780" s="81"/>
      <c r="AD780" s="96"/>
      <c r="AE780" s="81"/>
      <c r="AF780" s="81"/>
    </row>
    <row r="781" spans="4:32" x14ac:dyDescent="0.2">
      <c r="D781" s="81"/>
      <c r="K781" s="81"/>
      <c r="P781" s="81"/>
      <c r="AB781" s="81"/>
      <c r="AD781" s="96"/>
      <c r="AE781" s="81"/>
      <c r="AF781" s="81"/>
    </row>
    <row r="782" spans="4:32" x14ac:dyDescent="0.2">
      <c r="D782" s="81"/>
      <c r="K782" s="81"/>
      <c r="P782" s="81"/>
      <c r="AB782" s="81"/>
      <c r="AD782" s="96"/>
      <c r="AE782" s="81"/>
      <c r="AF782" s="81"/>
    </row>
    <row r="783" spans="4:32" x14ac:dyDescent="0.2">
      <c r="D783" s="81"/>
      <c r="K783" s="81"/>
      <c r="P783" s="81"/>
      <c r="AB783" s="81"/>
      <c r="AD783" s="96"/>
      <c r="AE783" s="81"/>
      <c r="AF783" s="81"/>
    </row>
    <row r="784" spans="4:32" x14ac:dyDescent="0.2">
      <c r="D784" s="81"/>
      <c r="K784" s="81"/>
      <c r="P784" s="81"/>
      <c r="AB784" s="81"/>
      <c r="AD784" s="96"/>
      <c r="AE784" s="81"/>
      <c r="AF784" s="81"/>
    </row>
    <row r="785" spans="4:32" x14ac:dyDescent="0.2">
      <c r="D785" s="81"/>
      <c r="K785" s="81"/>
      <c r="P785" s="81"/>
      <c r="AB785" s="81"/>
      <c r="AD785" s="96"/>
      <c r="AE785" s="81"/>
      <c r="AF785" s="81"/>
    </row>
    <row r="786" spans="4:32" x14ac:dyDescent="0.2">
      <c r="D786" s="81"/>
      <c r="K786" s="81"/>
      <c r="P786" s="81"/>
      <c r="AB786" s="81"/>
      <c r="AD786" s="96"/>
      <c r="AE786" s="81"/>
      <c r="AF786" s="81"/>
    </row>
    <row r="787" spans="4:32" x14ac:dyDescent="0.2">
      <c r="D787" s="81"/>
      <c r="K787" s="81"/>
      <c r="P787" s="81"/>
      <c r="AB787" s="81"/>
      <c r="AD787" s="96"/>
      <c r="AE787" s="81"/>
      <c r="AF787" s="81"/>
    </row>
    <row r="788" spans="4:32" x14ac:dyDescent="0.2">
      <c r="D788" s="81"/>
      <c r="K788" s="81"/>
      <c r="P788" s="81"/>
      <c r="AB788" s="81"/>
      <c r="AD788" s="96"/>
      <c r="AE788" s="81"/>
      <c r="AF788" s="81"/>
    </row>
    <row r="789" spans="4:32" x14ac:dyDescent="0.2">
      <c r="D789" s="81"/>
      <c r="K789" s="81"/>
      <c r="P789" s="81"/>
      <c r="AB789" s="81"/>
      <c r="AD789" s="96"/>
      <c r="AE789" s="81"/>
      <c r="AF789" s="81"/>
    </row>
    <row r="790" spans="4:32" x14ac:dyDescent="0.2">
      <c r="D790" s="81"/>
      <c r="K790" s="81"/>
      <c r="P790" s="81"/>
      <c r="AB790" s="81"/>
      <c r="AD790" s="96"/>
      <c r="AE790" s="81"/>
      <c r="AF790" s="81"/>
    </row>
    <row r="791" spans="4:32" x14ac:dyDescent="0.2">
      <c r="D791" s="81"/>
      <c r="K791" s="81"/>
      <c r="P791" s="81"/>
      <c r="AB791" s="81"/>
      <c r="AD791" s="96"/>
      <c r="AE791" s="81"/>
      <c r="AF791" s="81"/>
    </row>
    <row r="792" spans="4:32" x14ac:dyDescent="0.2">
      <c r="D792" s="81"/>
      <c r="K792" s="81"/>
      <c r="P792" s="81"/>
      <c r="AB792" s="81"/>
      <c r="AD792" s="96"/>
      <c r="AE792" s="81"/>
      <c r="AF792" s="81"/>
    </row>
    <row r="793" spans="4:32" x14ac:dyDescent="0.2">
      <c r="D793" s="81"/>
      <c r="K793" s="81"/>
      <c r="P793" s="81"/>
      <c r="AB793" s="81"/>
      <c r="AD793" s="96"/>
      <c r="AE793" s="81"/>
      <c r="AF793" s="81"/>
    </row>
    <row r="794" spans="4:32" x14ac:dyDescent="0.2">
      <c r="D794" s="81"/>
      <c r="K794" s="81"/>
      <c r="P794" s="81"/>
      <c r="AB794" s="81"/>
      <c r="AD794" s="96"/>
      <c r="AE794" s="81"/>
      <c r="AF794" s="81"/>
    </row>
    <row r="795" spans="4:32" x14ac:dyDescent="0.2">
      <c r="D795" s="81"/>
      <c r="K795" s="81"/>
      <c r="P795" s="81"/>
      <c r="AB795" s="81"/>
      <c r="AD795" s="96"/>
      <c r="AE795" s="81"/>
      <c r="AF795" s="81"/>
    </row>
    <row r="796" spans="4:32" x14ac:dyDescent="0.2">
      <c r="D796" s="81"/>
      <c r="K796" s="81"/>
      <c r="P796" s="81"/>
      <c r="AB796" s="81"/>
      <c r="AD796" s="96"/>
      <c r="AE796" s="81"/>
      <c r="AF796" s="81"/>
    </row>
    <row r="797" spans="4:32" x14ac:dyDescent="0.2">
      <c r="D797" s="81"/>
      <c r="K797" s="81"/>
      <c r="P797" s="81"/>
      <c r="AB797" s="81"/>
      <c r="AD797" s="96"/>
      <c r="AE797" s="81"/>
      <c r="AF797" s="81"/>
    </row>
    <row r="798" spans="4:32" x14ac:dyDescent="0.2">
      <c r="D798" s="81"/>
      <c r="K798" s="81"/>
      <c r="P798" s="81"/>
      <c r="AB798" s="81"/>
      <c r="AD798" s="96"/>
      <c r="AE798" s="81"/>
      <c r="AF798" s="81"/>
    </row>
    <row r="799" spans="4:32" x14ac:dyDescent="0.2">
      <c r="D799" s="81"/>
      <c r="K799" s="81"/>
      <c r="P799" s="81"/>
      <c r="AB799" s="81"/>
      <c r="AD799" s="96"/>
      <c r="AE799" s="81"/>
      <c r="AF799" s="81"/>
    </row>
    <row r="800" spans="4:32" x14ac:dyDescent="0.2">
      <c r="D800" s="81"/>
      <c r="K800" s="81"/>
      <c r="P800" s="81"/>
      <c r="AB800" s="81"/>
      <c r="AD800" s="96"/>
      <c r="AE800" s="81"/>
      <c r="AF800" s="81"/>
    </row>
    <row r="801" spans="4:32" x14ac:dyDescent="0.2">
      <c r="D801" s="81"/>
      <c r="K801" s="81"/>
      <c r="P801" s="81"/>
      <c r="AB801" s="81"/>
      <c r="AD801" s="96"/>
      <c r="AE801" s="81"/>
      <c r="AF801" s="81"/>
    </row>
    <row r="802" spans="4:32" x14ac:dyDescent="0.2">
      <c r="D802" s="81"/>
      <c r="K802" s="81"/>
      <c r="P802" s="81"/>
      <c r="AB802" s="81"/>
      <c r="AD802" s="96"/>
      <c r="AE802" s="81"/>
      <c r="AF802" s="81"/>
    </row>
    <row r="803" spans="4:32" x14ac:dyDescent="0.2">
      <c r="D803" s="81"/>
      <c r="K803" s="81"/>
      <c r="P803" s="81"/>
      <c r="AB803" s="81"/>
      <c r="AD803" s="96"/>
      <c r="AE803" s="81"/>
      <c r="AF803" s="81"/>
    </row>
    <row r="804" spans="4:32" x14ac:dyDescent="0.2">
      <c r="D804" s="81"/>
      <c r="K804" s="81"/>
      <c r="P804" s="81"/>
      <c r="AB804" s="81"/>
      <c r="AD804" s="96"/>
      <c r="AE804" s="81"/>
      <c r="AF804" s="81"/>
    </row>
    <row r="805" spans="4:32" x14ac:dyDescent="0.2">
      <c r="D805" s="81"/>
      <c r="K805" s="81"/>
      <c r="P805" s="81"/>
      <c r="AB805" s="81"/>
      <c r="AD805" s="96"/>
      <c r="AE805" s="81"/>
      <c r="AF805" s="81"/>
    </row>
    <row r="806" spans="4:32" x14ac:dyDescent="0.2">
      <c r="D806" s="81"/>
      <c r="K806" s="81"/>
      <c r="P806" s="81"/>
      <c r="AB806" s="81"/>
      <c r="AD806" s="96"/>
      <c r="AE806" s="81"/>
      <c r="AF806" s="81"/>
    </row>
    <row r="807" spans="4:32" x14ac:dyDescent="0.2">
      <c r="D807" s="81"/>
      <c r="K807" s="81"/>
      <c r="P807" s="81"/>
      <c r="AB807" s="81"/>
      <c r="AD807" s="96"/>
      <c r="AE807" s="81"/>
      <c r="AF807" s="81"/>
    </row>
    <row r="808" spans="4:32" x14ac:dyDescent="0.2">
      <c r="D808" s="81"/>
      <c r="K808" s="81"/>
      <c r="P808" s="81"/>
      <c r="AB808" s="81"/>
      <c r="AD808" s="96"/>
      <c r="AE808" s="81"/>
      <c r="AF808" s="81"/>
    </row>
    <row r="809" spans="4:32" x14ac:dyDescent="0.2">
      <c r="D809" s="81"/>
      <c r="K809" s="81"/>
      <c r="P809" s="81"/>
      <c r="AB809" s="81"/>
      <c r="AD809" s="96"/>
      <c r="AE809" s="81"/>
      <c r="AF809" s="81"/>
    </row>
    <row r="810" spans="4:32" x14ac:dyDescent="0.2">
      <c r="D810" s="81"/>
      <c r="K810" s="81"/>
      <c r="P810" s="81"/>
      <c r="AB810" s="81"/>
      <c r="AD810" s="96"/>
      <c r="AE810" s="81"/>
      <c r="AF810" s="81"/>
    </row>
    <row r="811" spans="4:32" x14ac:dyDescent="0.2">
      <c r="D811" s="81"/>
      <c r="K811" s="81"/>
      <c r="P811" s="81"/>
      <c r="AB811" s="81"/>
      <c r="AD811" s="96"/>
      <c r="AE811" s="81"/>
      <c r="AF811" s="81"/>
    </row>
    <row r="812" spans="4:32" x14ac:dyDescent="0.2">
      <c r="D812" s="81"/>
      <c r="K812" s="81"/>
      <c r="P812" s="81"/>
      <c r="AB812" s="81"/>
      <c r="AD812" s="96"/>
      <c r="AE812" s="81"/>
      <c r="AF812" s="81"/>
    </row>
    <row r="813" spans="4:32" x14ac:dyDescent="0.2">
      <c r="D813" s="81"/>
      <c r="K813" s="81"/>
      <c r="P813" s="81"/>
      <c r="AB813" s="81"/>
      <c r="AD813" s="96"/>
      <c r="AE813" s="81"/>
      <c r="AF813" s="81"/>
    </row>
    <row r="814" spans="4:32" x14ac:dyDescent="0.2">
      <c r="D814" s="81"/>
      <c r="K814" s="81"/>
      <c r="P814" s="81"/>
      <c r="AB814" s="81"/>
      <c r="AD814" s="96"/>
      <c r="AE814" s="81"/>
      <c r="AF814" s="81"/>
    </row>
    <row r="815" spans="4:32" x14ac:dyDescent="0.2">
      <c r="D815" s="81"/>
      <c r="K815" s="81"/>
      <c r="P815" s="81"/>
      <c r="AB815" s="81"/>
      <c r="AD815" s="96"/>
      <c r="AE815" s="81"/>
      <c r="AF815" s="81"/>
    </row>
    <row r="816" spans="4:32" x14ac:dyDescent="0.2">
      <c r="D816" s="81"/>
      <c r="K816" s="81"/>
      <c r="P816" s="81"/>
      <c r="AB816" s="81"/>
      <c r="AD816" s="96"/>
      <c r="AE816" s="81"/>
      <c r="AF816" s="81"/>
    </row>
    <row r="817" spans="4:32" x14ac:dyDescent="0.2">
      <c r="D817" s="81"/>
      <c r="K817" s="81"/>
      <c r="P817" s="81"/>
      <c r="AB817" s="81"/>
      <c r="AD817" s="96"/>
      <c r="AE817" s="81"/>
      <c r="AF817" s="81"/>
    </row>
    <row r="818" spans="4:32" x14ac:dyDescent="0.2">
      <c r="D818" s="81"/>
      <c r="K818" s="81"/>
      <c r="P818" s="81"/>
      <c r="AB818" s="81"/>
      <c r="AD818" s="96"/>
      <c r="AE818" s="81"/>
      <c r="AF818" s="81"/>
    </row>
    <row r="819" spans="4:32" x14ac:dyDescent="0.2">
      <c r="D819" s="81"/>
      <c r="K819" s="81"/>
      <c r="P819" s="81"/>
      <c r="AB819" s="81"/>
      <c r="AD819" s="96"/>
      <c r="AE819" s="81"/>
      <c r="AF819" s="81"/>
    </row>
    <row r="820" spans="4:32" x14ac:dyDescent="0.2">
      <c r="D820" s="81"/>
      <c r="K820" s="81"/>
      <c r="P820" s="81"/>
      <c r="AB820" s="81"/>
      <c r="AD820" s="96"/>
      <c r="AE820" s="81"/>
      <c r="AF820" s="81"/>
    </row>
    <row r="821" spans="4:32" x14ac:dyDescent="0.2">
      <c r="D821" s="81"/>
      <c r="K821" s="81"/>
      <c r="P821" s="81"/>
      <c r="AB821" s="81"/>
      <c r="AD821" s="96"/>
      <c r="AE821" s="81"/>
      <c r="AF821" s="81"/>
    </row>
    <row r="822" spans="4:32" x14ac:dyDescent="0.2">
      <c r="D822" s="81"/>
      <c r="K822" s="81"/>
      <c r="P822" s="81"/>
      <c r="AB822" s="81"/>
      <c r="AD822" s="96"/>
      <c r="AE822" s="81"/>
      <c r="AF822" s="81"/>
    </row>
    <row r="823" spans="4:32" x14ac:dyDescent="0.2">
      <c r="D823" s="81"/>
      <c r="K823" s="81"/>
      <c r="P823" s="81"/>
      <c r="AB823" s="81"/>
      <c r="AD823" s="96"/>
      <c r="AE823" s="81"/>
      <c r="AF823" s="81"/>
    </row>
    <row r="824" spans="4:32" x14ac:dyDescent="0.2">
      <c r="D824" s="81"/>
      <c r="K824" s="81"/>
      <c r="P824" s="81"/>
      <c r="AB824" s="81"/>
      <c r="AD824" s="96"/>
      <c r="AE824" s="81"/>
      <c r="AF824" s="81"/>
    </row>
    <row r="825" spans="4:32" x14ac:dyDescent="0.2">
      <c r="D825" s="81"/>
      <c r="K825" s="81"/>
      <c r="P825" s="81"/>
      <c r="AB825" s="81"/>
      <c r="AD825" s="96"/>
      <c r="AE825" s="81"/>
      <c r="AF825" s="81"/>
    </row>
    <row r="826" spans="4:32" x14ac:dyDescent="0.2">
      <c r="D826" s="81"/>
      <c r="K826" s="81"/>
      <c r="P826" s="81"/>
      <c r="AB826" s="81"/>
      <c r="AD826" s="96"/>
      <c r="AE826" s="81"/>
      <c r="AF826" s="81"/>
    </row>
    <row r="827" spans="4:32" x14ac:dyDescent="0.2">
      <c r="D827" s="81"/>
      <c r="K827" s="81"/>
      <c r="P827" s="81"/>
      <c r="AB827" s="81"/>
      <c r="AD827" s="96"/>
      <c r="AE827" s="81"/>
      <c r="AF827" s="81"/>
    </row>
    <row r="828" spans="4:32" x14ac:dyDescent="0.2">
      <c r="D828" s="81"/>
      <c r="K828" s="81"/>
      <c r="P828" s="81"/>
      <c r="AB828" s="81"/>
      <c r="AD828" s="96"/>
      <c r="AE828" s="81"/>
      <c r="AF828" s="81"/>
    </row>
    <row r="829" spans="4:32" x14ac:dyDescent="0.2">
      <c r="D829" s="81"/>
      <c r="K829" s="81"/>
      <c r="P829" s="81"/>
      <c r="AB829" s="81"/>
      <c r="AD829" s="96"/>
      <c r="AE829" s="81"/>
      <c r="AF829" s="81"/>
    </row>
    <row r="830" spans="4:32" x14ac:dyDescent="0.2">
      <c r="D830" s="81"/>
      <c r="K830" s="81"/>
      <c r="P830" s="81"/>
      <c r="AB830" s="81"/>
      <c r="AD830" s="96"/>
      <c r="AE830" s="81"/>
      <c r="AF830" s="81"/>
    </row>
    <row r="831" spans="4:32" x14ac:dyDescent="0.2">
      <c r="D831" s="81"/>
      <c r="K831" s="81"/>
      <c r="P831" s="81"/>
      <c r="AB831" s="81"/>
      <c r="AD831" s="96"/>
      <c r="AE831" s="81"/>
      <c r="AF831" s="81"/>
    </row>
    <row r="832" spans="4:32" x14ac:dyDescent="0.2">
      <c r="D832" s="81"/>
      <c r="K832" s="81"/>
      <c r="P832" s="81"/>
      <c r="AB832" s="81"/>
      <c r="AD832" s="96"/>
      <c r="AE832" s="81"/>
      <c r="AF832" s="81"/>
    </row>
    <row r="833" spans="4:32" x14ac:dyDescent="0.2">
      <c r="D833" s="81"/>
      <c r="K833" s="81"/>
      <c r="P833" s="81"/>
      <c r="AB833" s="81"/>
      <c r="AD833" s="96"/>
      <c r="AE833" s="81"/>
      <c r="AF833" s="81"/>
    </row>
    <row r="834" spans="4:32" x14ac:dyDescent="0.2">
      <c r="D834" s="81"/>
      <c r="K834" s="81"/>
      <c r="P834" s="81"/>
      <c r="AB834" s="81"/>
      <c r="AD834" s="96"/>
      <c r="AE834" s="81"/>
      <c r="AF834" s="81"/>
    </row>
    <row r="835" spans="4:32" x14ac:dyDescent="0.2">
      <c r="D835" s="81"/>
      <c r="K835" s="81"/>
      <c r="P835" s="81"/>
      <c r="AB835" s="81"/>
      <c r="AD835" s="96"/>
      <c r="AE835" s="81"/>
      <c r="AF835" s="81"/>
    </row>
    <row r="836" spans="4:32" x14ac:dyDescent="0.2">
      <c r="D836" s="81"/>
      <c r="K836" s="81"/>
      <c r="P836" s="81"/>
      <c r="AB836" s="81"/>
      <c r="AD836" s="96"/>
      <c r="AE836" s="81"/>
      <c r="AF836" s="81"/>
    </row>
    <row r="837" spans="4:32" x14ac:dyDescent="0.2">
      <c r="D837" s="81"/>
      <c r="K837" s="81"/>
      <c r="P837" s="81"/>
      <c r="AB837" s="81"/>
      <c r="AD837" s="96"/>
      <c r="AE837" s="81"/>
      <c r="AF837" s="81"/>
    </row>
    <row r="838" spans="4:32" x14ac:dyDescent="0.2">
      <c r="D838" s="81"/>
      <c r="K838" s="81"/>
      <c r="P838" s="81"/>
      <c r="AB838" s="81"/>
      <c r="AD838" s="96"/>
      <c r="AE838" s="81"/>
      <c r="AF838" s="81"/>
    </row>
    <row r="839" spans="4:32" x14ac:dyDescent="0.2">
      <c r="D839" s="81"/>
      <c r="K839" s="81"/>
      <c r="P839" s="81"/>
      <c r="AB839" s="81"/>
      <c r="AD839" s="96"/>
      <c r="AE839" s="81"/>
      <c r="AF839" s="81"/>
    </row>
    <row r="840" spans="4:32" x14ac:dyDescent="0.2">
      <c r="D840" s="81"/>
      <c r="K840" s="81"/>
      <c r="P840" s="81"/>
      <c r="AB840" s="81"/>
      <c r="AD840" s="96"/>
      <c r="AE840" s="81"/>
      <c r="AF840" s="81"/>
    </row>
    <row r="841" spans="4:32" x14ac:dyDescent="0.2">
      <c r="D841" s="81"/>
      <c r="K841" s="81"/>
      <c r="P841" s="81"/>
      <c r="AB841" s="81"/>
      <c r="AD841" s="96"/>
      <c r="AE841" s="81"/>
      <c r="AF841" s="81"/>
    </row>
    <row r="842" spans="4:32" x14ac:dyDescent="0.2">
      <c r="D842" s="81"/>
      <c r="K842" s="81"/>
      <c r="P842" s="81"/>
      <c r="AB842" s="81"/>
      <c r="AD842" s="96"/>
      <c r="AE842" s="81"/>
      <c r="AF842" s="81"/>
    </row>
    <row r="843" spans="4:32" x14ac:dyDescent="0.2">
      <c r="D843" s="81"/>
      <c r="K843" s="81"/>
      <c r="P843" s="81"/>
      <c r="AB843" s="81"/>
      <c r="AD843" s="96"/>
      <c r="AE843" s="81"/>
      <c r="AF843" s="81"/>
    </row>
    <row r="844" spans="4:32" x14ac:dyDescent="0.2">
      <c r="D844" s="81"/>
      <c r="K844" s="81"/>
      <c r="P844" s="81"/>
      <c r="AB844" s="81"/>
      <c r="AD844" s="96"/>
      <c r="AE844" s="81"/>
      <c r="AF844" s="81"/>
    </row>
    <row r="845" spans="4:32" x14ac:dyDescent="0.2">
      <c r="D845" s="81"/>
      <c r="K845" s="81"/>
      <c r="P845" s="81"/>
      <c r="AB845" s="81"/>
      <c r="AD845" s="96"/>
      <c r="AE845" s="81"/>
      <c r="AF845" s="81"/>
    </row>
    <row r="846" spans="4:32" x14ac:dyDescent="0.2">
      <c r="D846" s="81"/>
      <c r="K846" s="81"/>
      <c r="P846" s="81"/>
      <c r="AB846" s="81"/>
      <c r="AD846" s="96"/>
      <c r="AE846" s="81"/>
      <c r="AF846" s="81"/>
    </row>
    <row r="847" spans="4:32" x14ac:dyDescent="0.2">
      <c r="D847" s="81"/>
      <c r="K847" s="81"/>
      <c r="P847" s="81"/>
      <c r="AB847" s="81"/>
      <c r="AD847" s="96"/>
      <c r="AE847" s="81"/>
      <c r="AF847" s="81"/>
    </row>
    <row r="848" spans="4:32" x14ac:dyDescent="0.2">
      <c r="D848" s="81"/>
      <c r="K848" s="81"/>
      <c r="P848" s="81"/>
      <c r="AB848" s="81"/>
      <c r="AD848" s="96"/>
      <c r="AE848" s="81"/>
      <c r="AF848" s="81"/>
    </row>
    <row r="849" spans="4:32" x14ac:dyDescent="0.2">
      <c r="D849" s="81"/>
      <c r="K849" s="81"/>
      <c r="P849" s="81"/>
      <c r="AB849" s="81"/>
      <c r="AD849" s="96"/>
      <c r="AE849" s="81"/>
      <c r="AF849" s="81"/>
    </row>
    <row r="850" spans="4:32" x14ac:dyDescent="0.2">
      <c r="D850" s="81"/>
      <c r="K850" s="81"/>
      <c r="P850" s="81"/>
      <c r="AB850" s="81"/>
      <c r="AD850" s="96"/>
      <c r="AE850" s="81"/>
      <c r="AF850" s="81"/>
    </row>
    <row r="851" spans="4:32" x14ac:dyDescent="0.2">
      <c r="D851" s="81"/>
      <c r="K851" s="81"/>
      <c r="P851" s="81"/>
      <c r="AB851" s="81"/>
      <c r="AD851" s="96"/>
      <c r="AE851" s="81"/>
      <c r="AF851" s="81"/>
    </row>
    <row r="852" spans="4:32" x14ac:dyDescent="0.2">
      <c r="D852" s="81"/>
      <c r="K852" s="81"/>
      <c r="P852" s="81"/>
      <c r="AB852" s="81"/>
      <c r="AD852" s="96"/>
      <c r="AE852" s="81"/>
      <c r="AF852" s="81"/>
    </row>
    <row r="853" spans="4:32" x14ac:dyDescent="0.2">
      <c r="D853" s="81"/>
      <c r="K853" s="81"/>
      <c r="P853" s="81"/>
      <c r="AB853" s="81"/>
      <c r="AD853" s="96"/>
      <c r="AE853" s="81"/>
      <c r="AF853" s="81"/>
    </row>
    <row r="854" spans="4:32" x14ac:dyDescent="0.2">
      <c r="D854" s="81"/>
      <c r="K854" s="81"/>
      <c r="P854" s="81"/>
      <c r="AB854" s="81"/>
      <c r="AD854" s="96"/>
      <c r="AE854" s="81"/>
      <c r="AF854" s="81"/>
    </row>
    <row r="855" spans="4:32" x14ac:dyDescent="0.2">
      <c r="D855" s="81"/>
      <c r="K855" s="81"/>
      <c r="P855" s="81"/>
      <c r="AB855" s="81"/>
      <c r="AD855" s="96"/>
      <c r="AE855" s="81"/>
      <c r="AF855" s="81"/>
    </row>
    <row r="856" spans="4:32" x14ac:dyDescent="0.2">
      <c r="D856" s="81"/>
      <c r="K856" s="81"/>
      <c r="P856" s="81"/>
      <c r="AB856" s="81"/>
      <c r="AD856" s="96"/>
      <c r="AE856" s="81"/>
      <c r="AF856" s="81"/>
    </row>
    <row r="857" spans="4:32" x14ac:dyDescent="0.2">
      <c r="D857" s="81"/>
      <c r="K857" s="81"/>
      <c r="P857" s="81"/>
      <c r="AB857" s="81"/>
      <c r="AD857" s="96"/>
      <c r="AE857" s="81"/>
      <c r="AF857" s="81"/>
    </row>
    <row r="858" spans="4:32" x14ac:dyDescent="0.2">
      <c r="D858" s="81"/>
      <c r="K858" s="81"/>
      <c r="P858" s="81"/>
      <c r="AB858" s="81"/>
      <c r="AD858" s="96"/>
      <c r="AE858" s="81"/>
      <c r="AF858" s="81"/>
    </row>
    <row r="859" spans="4:32" x14ac:dyDescent="0.2">
      <c r="D859" s="81"/>
      <c r="K859" s="81"/>
      <c r="P859" s="81"/>
      <c r="AB859" s="81"/>
      <c r="AD859" s="96"/>
      <c r="AE859" s="81"/>
      <c r="AF859" s="81"/>
    </row>
    <row r="860" spans="4:32" x14ac:dyDescent="0.2">
      <c r="D860" s="81"/>
      <c r="K860" s="81"/>
      <c r="P860" s="81"/>
      <c r="AB860" s="81"/>
      <c r="AD860" s="96"/>
      <c r="AE860" s="81"/>
      <c r="AF860" s="81"/>
    </row>
    <row r="861" spans="4:32" x14ac:dyDescent="0.2">
      <c r="D861" s="81"/>
      <c r="K861" s="81"/>
      <c r="P861" s="81"/>
      <c r="AB861" s="81"/>
      <c r="AD861" s="96"/>
      <c r="AE861" s="81"/>
      <c r="AF861" s="81"/>
    </row>
    <row r="862" spans="4:32" x14ac:dyDescent="0.2">
      <c r="D862" s="81"/>
      <c r="K862" s="81"/>
      <c r="P862" s="81"/>
      <c r="AB862" s="81"/>
      <c r="AD862" s="96"/>
      <c r="AE862" s="81"/>
      <c r="AF862" s="81"/>
    </row>
    <row r="863" spans="4:32" x14ac:dyDescent="0.2">
      <c r="D863" s="81"/>
      <c r="K863" s="81"/>
      <c r="P863" s="81"/>
      <c r="AB863" s="81"/>
      <c r="AD863" s="96"/>
      <c r="AE863" s="81"/>
      <c r="AF863" s="81"/>
    </row>
    <row r="864" spans="4:32" x14ac:dyDescent="0.2">
      <c r="D864" s="81"/>
      <c r="K864" s="81"/>
      <c r="P864" s="81"/>
      <c r="AB864" s="81"/>
      <c r="AD864" s="96"/>
      <c r="AE864" s="81"/>
      <c r="AF864" s="81"/>
    </row>
    <row r="865" spans="4:32" x14ac:dyDescent="0.2">
      <c r="D865" s="81"/>
      <c r="K865" s="81"/>
      <c r="P865" s="81"/>
      <c r="AB865" s="81"/>
      <c r="AD865" s="96"/>
      <c r="AE865" s="81"/>
      <c r="AF865" s="81"/>
    </row>
    <row r="866" spans="4:32" x14ac:dyDescent="0.2">
      <c r="D866" s="81"/>
      <c r="K866" s="81"/>
      <c r="P866" s="81"/>
      <c r="AB866" s="81"/>
      <c r="AD866" s="96"/>
      <c r="AE866" s="81"/>
      <c r="AF866" s="81"/>
    </row>
    <row r="867" spans="4:32" x14ac:dyDescent="0.2">
      <c r="D867" s="81"/>
      <c r="K867" s="81"/>
      <c r="P867" s="81"/>
      <c r="AB867" s="81"/>
      <c r="AD867" s="96"/>
      <c r="AE867" s="81"/>
      <c r="AF867" s="81"/>
    </row>
    <row r="868" spans="4:32" x14ac:dyDescent="0.2">
      <c r="D868" s="81"/>
      <c r="K868" s="81"/>
      <c r="P868" s="81"/>
      <c r="AB868" s="81"/>
      <c r="AD868" s="96"/>
      <c r="AE868" s="81"/>
      <c r="AF868" s="81"/>
    </row>
    <row r="869" spans="4:32" x14ac:dyDescent="0.2">
      <c r="D869" s="81"/>
      <c r="K869" s="81"/>
      <c r="P869" s="81"/>
      <c r="AB869" s="81"/>
      <c r="AD869" s="96"/>
      <c r="AE869" s="81"/>
      <c r="AF869" s="81"/>
    </row>
    <row r="870" spans="4:32" x14ac:dyDescent="0.2">
      <c r="D870" s="81"/>
      <c r="K870" s="81"/>
      <c r="P870" s="81"/>
      <c r="AB870" s="81"/>
      <c r="AD870" s="96"/>
      <c r="AE870" s="81"/>
      <c r="AF870" s="81"/>
    </row>
    <row r="871" spans="4:32" x14ac:dyDescent="0.2">
      <c r="D871" s="81"/>
      <c r="K871" s="81"/>
      <c r="P871" s="81"/>
      <c r="AB871" s="81"/>
      <c r="AD871" s="96"/>
      <c r="AE871" s="81"/>
      <c r="AF871" s="81"/>
    </row>
    <row r="872" spans="4:32" x14ac:dyDescent="0.2">
      <c r="D872" s="81"/>
      <c r="K872" s="81"/>
      <c r="P872" s="81"/>
      <c r="AB872" s="81"/>
      <c r="AD872" s="96"/>
      <c r="AE872" s="81"/>
      <c r="AF872" s="81"/>
    </row>
    <row r="873" spans="4:32" x14ac:dyDescent="0.2">
      <c r="D873" s="81"/>
      <c r="K873" s="81"/>
      <c r="P873" s="81"/>
      <c r="AB873" s="81"/>
      <c r="AD873" s="96"/>
      <c r="AE873" s="81"/>
      <c r="AF873" s="81"/>
    </row>
    <row r="874" spans="4:32" x14ac:dyDescent="0.2">
      <c r="D874" s="81"/>
      <c r="K874" s="81"/>
      <c r="P874" s="81"/>
      <c r="AB874" s="81"/>
      <c r="AD874" s="96"/>
      <c r="AE874" s="81"/>
      <c r="AF874" s="81"/>
    </row>
    <row r="875" spans="4:32" x14ac:dyDescent="0.2">
      <c r="D875" s="81"/>
      <c r="K875" s="81"/>
      <c r="P875" s="81"/>
      <c r="AB875" s="81"/>
      <c r="AD875" s="96"/>
      <c r="AE875" s="81"/>
      <c r="AF875" s="81"/>
    </row>
    <row r="876" spans="4:32" x14ac:dyDescent="0.2">
      <c r="D876" s="81"/>
      <c r="K876" s="81"/>
      <c r="P876" s="81"/>
      <c r="AB876" s="81"/>
      <c r="AD876" s="96"/>
      <c r="AE876" s="81"/>
      <c r="AF876" s="81"/>
    </row>
    <row r="877" spans="4:32" x14ac:dyDescent="0.2">
      <c r="D877" s="81"/>
      <c r="K877" s="81"/>
      <c r="P877" s="81"/>
      <c r="AB877" s="81"/>
      <c r="AD877" s="96"/>
      <c r="AE877" s="81"/>
      <c r="AF877" s="81"/>
    </row>
    <row r="878" spans="4:32" x14ac:dyDescent="0.2">
      <c r="D878" s="81"/>
      <c r="K878" s="81"/>
      <c r="P878" s="81"/>
      <c r="AB878" s="81"/>
      <c r="AD878" s="96"/>
      <c r="AE878" s="81"/>
      <c r="AF878" s="81"/>
    </row>
    <row r="879" spans="4:32" x14ac:dyDescent="0.2">
      <c r="D879" s="81"/>
      <c r="K879" s="81"/>
      <c r="P879" s="81"/>
      <c r="AB879" s="81"/>
      <c r="AD879" s="96"/>
      <c r="AE879" s="81"/>
      <c r="AF879" s="81"/>
    </row>
    <row r="880" spans="4:32" x14ac:dyDescent="0.2">
      <c r="D880" s="81"/>
      <c r="K880" s="81"/>
      <c r="P880" s="81"/>
      <c r="AB880" s="81"/>
      <c r="AD880" s="96"/>
      <c r="AE880" s="81"/>
      <c r="AF880" s="81"/>
    </row>
    <row r="881" spans="4:32" x14ac:dyDescent="0.2">
      <c r="D881" s="81"/>
      <c r="K881" s="81"/>
      <c r="P881" s="81"/>
      <c r="AB881" s="81"/>
      <c r="AD881" s="96"/>
      <c r="AE881" s="81"/>
      <c r="AF881" s="81"/>
    </row>
    <row r="882" spans="4:32" x14ac:dyDescent="0.2">
      <c r="D882" s="81"/>
      <c r="K882" s="81"/>
      <c r="P882" s="81"/>
      <c r="AB882" s="81"/>
      <c r="AD882" s="96"/>
      <c r="AE882" s="81"/>
      <c r="AF882" s="81"/>
    </row>
    <row r="883" spans="4:32" x14ac:dyDescent="0.2">
      <c r="D883" s="81"/>
      <c r="K883" s="81"/>
      <c r="P883" s="81"/>
      <c r="AB883" s="81"/>
      <c r="AD883" s="96"/>
      <c r="AE883" s="81"/>
      <c r="AF883" s="81"/>
    </row>
    <row r="884" spans="4:32" x14ac:dyDescent="0.2">
      <c r="D884" s="81"/>
      <c r="K884" s="81"/>
      <c r="P884" s="81"/>
      <c r="AB884" s="81"/>
      <c r="AD884" s="96"/>
      <c r="AE884" s="81"/>
      <c r="AF884" s="81"/>
    </row>
    <row r="885" spans="4:32" x14ac:dyDescent="0.2">
      <c r="D885" s="81"/>
      <c r="K885" s="81"/>
      <c r="P885" s="81"/>
      <c r="AB885" s="81"/>
      <c r="AD885" s="96"/>
      <c r="AE885" s="81"/>
      <c r="AF885" s="81"/>
    </row>
    <row r="886" spans="4:32" x14ac:dyDescent="0.2">
      <c r="D886" s="81"/>
      <c r="K886" s="81"/>
      <c r="P886" s="81"/>
      <c r="AB886" s="81"/>
      <c r="AD886" s="96"/>
      <c r="AE886" s="81"/>
      <c r="AF886" s="81"/>
    </row>
    <row r="887" spans="4:32" x14ac:dyDescent="0.2">
      <c r="D887" s="81"/>
      <c r="K887" s="81"/>
      <c r="P887" s="81"/>
      <c r="AB887" s="81"/>
      <c r="AD887" s="96"/>
      <c r="AE887" s="81"/>
      <c r="AF887" s="81"/>
    </row>
    <row r="888" spans="4:32" x14ac:dyDescent="0.2">
      <c r="D888" s="81"/>
      <c r="K888" s="81"/>
      <c r="P888" s="81"/>
      <c r="AB888" s="81"/>
      <c r="AD888" s="96"/>
      <c r="AE888" s="81"/>
      <c r="AF888" s="81"/>
    </row>
    <row r="889" spans="4:32" x14ac:dyDescent="0.2">
      <c r="D889" s="81"/>
      <c r="K889" s="81"/>
      <c r="P889" s="81"/>
      <c r="AB889" s="81"/>
      <c r="AD889" s="96"/>
      <c r="AE889" s="81"/>
      <c r="AF889" s="81"/>
    </row>
    <row r="890" spans="4:32" x14ac:dyDescent="0.2">
      <c r="D890" s="81"/>
      <c r="K890" s="81"/>
      <c r="P890" s="81"/>
      <c r="AB890" s="81"/>
      <c r="AD890" s="96"/>
      <c r="AE890" s="81"/>
      <c r="AF890" s="81"/>
    </row>
    <row r="891" spans="4:32" x14ac:dyDescent="0.2">
      <c r="D891" s="81"/>
      <c r="K891" s="81"/>
      <c r="P891" s="81"/>
      <c r="AB891" s="81"/>
      <c r="AD891" s="96"/>
      <c r="AE891" s="81"/>
      <c r="AF891" s="81"/>
    </row>
    <row r="892" spans="4:32" x14ac:dyDescent="0.2">
      <c r="D892" s="81"/>
      <c r="K892" s="81"/>
      <c r="P892" s="81"/>
      <c r="AB892" s="81"/>
      <c r="AD892" s="96"/>
      <c r="AE892" s="81"/>
      <c r="AF892" s="81"/>
    </row>
    <row r="893" spans="4:32" x14ac:dyDescent="0.2">
      <c r="D893" s="81"/>
      <c r="K893" s="81"/>
      <c r="P893" s="81"/>
      <c r="AB893" s="81"/>
      <c r="AD893" s="96"/>
      <c r="AE893" s="81"/>
      <c r="AF893" s="81"/>
    </row>
    <row r="894" spans="4:32" x14ac:dyDescent="0.2">
      <c r="D894" s="81"/>
      <c r="K894" s="81"/>
      <c r="P894" s="81"/>
      <c r="AB894" s="81"/>
      <c r="AD894" s="96"/>
      <c r="AE894" s="81"/>
      <c r="AF894" s="81"/>
    </row>
    <row r="895" spans="4:32" x14ac:dyDescent="0.2">
      <c r="D895" s="81"/>
      <c r="K895" s="81"/>
      <c r="P895" s="81"/>
      <c r="AB895" s="81"/>
      <c r="AD895" s="96"/>
      <c r="AE895" s="81"/>
      <c r="AF895" s="81"/>
    </row>
    <row r="896" spans="4:32" x14ac:dyDescent="0.2">
      <c r="D896" s="81"/>
      <c r="K896" s="81"/>
      <c r="P896" s="81"/>
      <c r="AB896" s="81"/>
      <c r="AD896" s="96"/>
      <c r="AE896" s="81"/>
      <c r="AF896" s="81"/>
    </row>
    <row r="897" spans="4:32" x14ac:dyDescent="0.2">
      <c r="D897" s="81"/>
      <c r="K897" s="81"/>
      <c r="P897" s="81"/>
      <c r="AB897" s="81"/>
      <c r="AD897" s="96"/>
      <c r="AE897" s="81"/>
      <c r="AF897" s="81"/>
    </row>
    <row r="898" spans="4:32" x14ac:dyDescent="0.2">
      <c r="D898" s="81"/>
      <c r="K898" s="81"/>
      <c r="P898" s="81"/>
      <c r="AB898" s="81"/>
      <c r="AD898" s="96"/>
      <c r="AE898" s="81"/>
      <c r="AF898" s="81"/>
    </row>
    <row r="899" spans="4:32" x14ac:dyDescent="0.2">
      <c r="D899" s="81"/>
      <c r="K899" s="81"/>
      <c r="P899" s="81"/>
      <c r="AB899" s="81"/>
      <c r="AD899" s="96"/>
      <c r="AE899" s="81"/>
      <c r="AF899" s="81"/>
    </row>
    <row r="900" spans="4:32" x14ac:dyDescent="0.2">
      <c r="D900" s="81"/>
      <c r="K900" s="81"/>
      <c r="P900" s="81"/>
      <c r="AB900" s="81"/>
      <c r="AD900" s="96"/>
      <c r="AE900" s="81"/>
      <c r="AF900" s="81"/>
    </row>
    <row r="901" spans="4:32" x14ac:dyDescent="0.2">
      <c r="D901" s="81"/>
      <c r="K901" s="81"/>
      <c r="P901" s="81"/>
      <c r="AB901" s="81"/>
      <c r="AD901" s="96"/>
      <c r="AE901" s="81"/>
      <c r="AF901" s="81"/>
    </row>
    <row r="902" spans="4:32" x14ac:dyDescent="0.2">
      <c r="D902" s="81"/>
      <c r="K902" s="81"/>
      <c r="P902" s="81"/>
      <c r="AB902" s="81"/>
      <c r="AD902" s="96"/>
      <c r="AE902" s="81"/>
      <c r="AF902" s="81"/>
    </row>
    <row r="903" spans="4:32" x14ac:dyDescent="0.2">
      <c r="D903" s="81"/>
      <c r="K903" s="81"/>
      <c r="P903" s="81"/>
      <c r="AB903" s="81"/>
      <c r="AD903" s="96"/>
      <c r="AE903" s="81"/>
      <c r="AF903" s="81"/>
    </row>
    <row r="904" spans="4:32" x14ac:dyDescent="0.2">
      <c r="D904" s="81"/>
      <c r="K904" s="81"/>
      <c r="P904" s="81"/>
      <c r="AB904" s="81"/>
      <c r="AD904" s="96"/>
      <c r="AE904" s="81"/>
      <c r="AF904" s="81"/>
    </row>
    <row r="905" spans="4:32" x14ac:dyDescent="0.2">
      <c r="D905" s="81"/>
      <c r="K905" s="81"/>
      <c r="P905" s="81"/>
      <c r="AB905" s="81"/>
      <c r="AD905" s="96"/>
      <c r="AE905" s="81"/>
      <c r="AF905" s="81"/>
    </row>
    <row r="906" spans="4:32" x14ac:dyDescent="0.2">
      <c r="D906" s="81"/>
      <c r="K906" s="81"/>
      <c r="P906" s="81"/>
      <c r="AB906" s="81"/>
      <c r="AD906" s="96"/>
      <c r="AE906" s="81"/>
      <c r="AF906" s="81"/>
    </row>
    <row r="907" spans="4:32" x14ac:dyDescent="0.2">
      <c r="D907" s="81"/>
      <c r="K907" s="81"/>
      <c r="P907" s="81"/>
      <c r="AB907" s="81"/>
      <c r="AD907" s="96"/>
      <c r="AE907" s="81"/>
      <c r="AF907" s="81"/>
    </row>
    <row r="908" spans="4:32" x14ac:dyDescent="0.2">
      <c r="D908" s="81"/>
      <c r="K908" s="81"/>
      <c r="P908" s="81"/>
      <c r="AB908" s="81"/>
      <c r="AD908" s="96"/>
      <c r="AE908" s="81"/>
      <c r="AF908" s="81"/>
    </row>
    <row r="909" spans="4:32" x14ac:dyDescent="0.2">
      <c r="D909" s="81"/>
      <c r="K909" s="81"/>
      <c r="P909" s="81"/>
      <c r="AB909" s="81"/>
      <c r="AD909" s="96"/>
      <c r="AE909" s="81"/>
      <c r="AF909" s="81"/>
    </row>
    <row r="910" spans="4:32" x14ac:dyDescent="0.2">
      <c r="D910" s="81"/>
      <c r="K910" s="81"/>
      <c r="P910" s="81"/>
      <c r="AB910" s="81"/>
      <c r="AD910" s="96"/>
      <c r="AE910" s="81"/>
      <c r="AF910" s="81"/>
    </row>
    <row r="911" spans="4:32" x14ac:dyDescent="0.2">
      <c r="D911" s="81"/>
      <c r="K911" s="81"/>
      <c r="P911" s="81"/>
      <c r="AB911" s="81"/>
      <c r="AD911" s="96"/>
      <c r="AE911" s="81"/>
      <c r="AF911" s="81"/>
    </row>
    <row r="912" spans="4:32" x14ac:dyDescent="0.2">
      <c r="D912" s="81"/>
      <c r="K912" s="81"/>
      <c r="P912" s="81"/>
      <c r="AB912" s="81"/>
      <c r="AD912" s="96"/>
      <c r="AE912" s="81"/>
      <c r="AF912" s="81"/>
    </row>
    <row r="913" spans="4:32" x14ac:dyDescent="0.2">
      <c r="D913" s="81"/>
      <c r="K913" s="81"/>
      <c r="P913" s="81"/>
      <c r="AB913" s="81"/>
      <c r="AD913" s="96"/>
      <c r="AE913" s="81"/>
      <c r="AF913" s="81"/>
    </row>
    <row r="914" spans="4:32" x14ac:dyDescent="0.2">
      <c r="D914" s="81"/>
      <c r="K914" s="81"/>
      <c r="P914" s="81"/>
      <c r="AB914" s="81"/>
      <c r="AD914" s="96"/>
      <c r="AE914" s="81"/>
      <c r="AF914" s="81"/>
    </row>
    <row r="915" spans="4:32" x14ac:dyDescent="0.2">
      <c r="D915" s="81"/>
      <c r="K915" s="81"/>
      <c r="P915" s="81"/>
      <c r="AB915" s="81"/>
      <c r="AD915" s="96"/>
      <c r="AE915" s="81"/>
      <c r="AF915" s="81"/>
    </row>
    <row r="916" spans="4:32" x14ac:dyDescent="0.2">
      <c r="D916" s="81"/>
      <c r="K916" s="81"/>
      <c r="P916" s="81"/>
      <c r="AB916" s="81"/>
      <c r="AD916" s="96"/>
      <c r="AE916" s="81"/>
      <c r="AF916" s="81"/>
    </row>
    <row r="917" spans="4:32" x14ac:dyDescent="0.2">
      <c r="D917" s="81"/>
      <c r="K917" s="81"/>
      <c r="P917" s="81"/>
      <c r="AB917" s="81"/>
      <c r="AD917" s="96"/>
      <c r="AE917" s="81"/>
      <c r="AF917" s="81"/>
    </row>
    <row r="918" spans="4:32" x14ac:dyDescent="0.2">
      <c r="D918" s="81"/>
      <c r="K918" s="81"/>
      <c r="P918" s="81"/>
      <c r="AB918" s="81"/>
      <c r="AD918" s="96"/>
      <c r="AE918" s="81"/>
      <c r="AF918" s="81"/>
    </row>
    <row r="919" spans="4:32" x14ac:dyDescent="0.2">
      <c r="D919" s="81"/>
      <c r="K919" s="81"/>
      <c r="P919" s="81"/>
      <c r="AB919" s="81"/>
      <c r="AD919" s="96"/>
      <c r="AE919" s="81"/>
      <c r="AF919" s="81"/>
    </row>
    <row r="920" spans="4:32" x14ac:dyDescent="0.2">
      <c r="D920" s="81"/>
      <c r="K920" s="81"/>
      <c r="P920" s="81"/>
      <c r="AB920" s="81"/>
      <c r="AD920" s="96"/>
      <c r="AE920" s="81"/>
      <c r="AF920" s="81"/>
    </row>
    <row r="921" spans="4:32" x14ac:dyDescent="0.2">
      <c r="D921" s="81"/>
      <c r="K921" s="81"/>
      <c r="P921" s="81"/>
      <c r="AB921" s="81"/>
      <c r="AD921" s="96"/>
      <c r="AE921" s="81"/>
      <c r="AF921" s="81"/>
    </row>
    <row r="922" spans="4:32" x14ac:dyDescent="0.2">
      <c r="D922" s="81"/>
      <c r="K922" s="81"/>
      <c r="P922" s="81"/>
      <c r="AB922" s="81"/>
      <c r="AD922" s="96"/>
      <c r="AE922" s="81"/>
      <c r="AF922" s="81"/>
    </row>
    <row r="923" spans="4:32" x14ac:dyDescent="0.2">
      <c r="D923" s="81"/>
      <c r="K923" s="81"/>
      <c r="P923" s="81"/>
      <c r="AB923" s="81"/>
      <c r="AD923" s="96"/>
      <c r="AE923" s="81"/>
      <c r="AF923" s="81"/>
    </row>
    <row r="924" spans="4:32" x14ac:dyDescent="0.2">
      <c r="D924" s="81"/>
      <c r="K924" s="81"/>
      <c r="P924" s="81"/>
      <c r="AB924" s="81"/>
      <c r="AD924" s="96"/>
      <c r="AE924" s="81"/>
      <c r="AF924" s="81"/>
    </row>
    <row r="925" spans="4:32" x14ac:dyDescent="0.2">
      <c r="D925" s="81"/>
      <c r="K925" s="81"/>
      <c r="P925" s="81"/>
      <c r="AB925" s="81"/>
      <c r="AD925" s="96"/>
      <c r="AE925" s="81"/>
      <c r="AF925" s="81"/>
    </row>
    <row r="926" spans="4:32" x14ac:dyDescent="0.2">
      <c r="D926" s="81"/>
      <c r="K926" s="81"/>
      <c r="P926" s="81"/>
      <c r="AB926" s="81"/>
      <c r="AD926" s="96"/>
      <c r="AE926" s="81"/>
      <c r="AF926" s="81"/>
    </row>
    <row r="927" spans="4:32" x14ac:dyDescent="0.2">
      <c r="D927" s="81"/>
      <c r="K927" s="81"/>
      <c r="P927" s="81"/>
      <c r="AB927" s="81"/>
      <c r="AD927" s="96"/>
      <c r="AE927" s="81"/>
      <c r="AF927" s="81"/>
    </row>
    <row r="928" spans="4:32" x14ac:dyDescent="0.2">
      <c r="D928" s="81"/>
      <c r="K928" s="81"/>
      <c r="P928" s="81"/>
      <c r="AB928" s="81"/>
      <c r="AD928" s="96"/>
      <c r="AE928" s="81"/>
      <c r="AF928" s="81"/>
    </row>
    <row r="929" spans="4:32" x14ac:dyDescent="0.2">
      <c r="D929" s="81"/>
      <c r="K929" s="81"/>
      <c r="P929" s="81"/>
      <c r="AB929" s="81"/>
      <c r="AD929" s="96"/>
      <c r="AE929" s="81"/>
      <c r="AF929" s="81"/>
    </row>
    <row r="930" spans="4:32" x14ac:dyDescent="0.2">
      <c r="D930" s="81"/>
      <c r="K930" s="81"/>
      <c r="P930" s="81"/>
      <c r="AB930" s="81"/>
      <c r="AD930" s="96"/>
      <c r="AE930" s="81"/>
      <c r="AF930" s="81"/>
    </row>
    <row r="931" spans="4:32" x14ac:dyDescent="0.2">
      <c r="D931" s="81"/>
      <c r="K931" s="81"/>
      <c r="P931" s="81"/>
      <c r="AB931" s="81"/>
      <c r="AD931" s="96"/>
      <c r="AE931" s="81"/>
      <c r="AF931" s="81"/>
    </row>
    <row r="932" spans="4:32" x14ac:dyDescent="0.2">
      <c r="D932" s="81"/>
      <c r="K932" s="81"/>
      <c r="P932" s="81"/>
      <c r="AB932" s="81"/>
      <c r="AD932" s="96"/>
      <c r="AE932" s="81"/>
      <c r="AF932" s="81"/>
    </row>
    <row r="933" spans="4:32" x14ac:dyDescent="0.2">
      <c r="D933" s="81"/>
      <c r="K933" s="81"/>
      <c r="P933" s="81"/>
      <c r="AB933" s="81"/>
      <c r="AD933" s="96"/>
      <c r="AE933" s="81"/>
      <c r="AF933" s="81"/>
    </row>
    <row r="934" spans="4:32" x14ac:dyDescent="0.2">
      <c r="D934" s="81"/>
      <c r="K934" s="81"/>
      <c r="P934" s="81"/>
      <c r="AB934" s="81"/>
      <c r="AD934" s="96"/>
      <c r="AE934" s="81"/>
      <c r="AF934" s="81"/>
    </row>
    <row r="935" spans="4:32" x14ac:dyDescent="0.2">
      <c r="D935" s="81"/>
      <c r="K935" s="81"/>
      <c r="P935" s="81"/>
      <c r="AB935" s="81"/>
      <c r="AD935" s="96"/>
      <c r="AE935" s="81"/>
      <c r="AF935" s="81"/>
    </row>
    <row r="936" spans="4:32" x14ac:dyDescent="0.2">
      <c r="D936" s="81"/>
      <c r="K936" s="81"/>
      <c r="P936" s="81"/>
      <c r="AB936" s="81"/>
      <c r="AD936" s="96"/>
      <c r="AE936" s="81"/>
      <c r="AF936" s="81"/>
    </row>
    <row r="937" spans="4:32" x14ac:dyDescent="0.2">
      <c r="D937" s="81"/>
      <c r="K937" s="81"/>
      <c r="P937" s="81"/>
      <c r="AB937" s="81"/>
      <c r="AD937" s="96"/>
      <c r="AE937" s="81"/>
      <c r="AF937" s="81"/>
    </row>
    <row r="938" spans="4:32" x14ac:dyDescent="0.2">
      <c r="D938" s="81"/>
      <c r="K938" s="81"/>
      <c r="P938" s="81"/>
      <c r="AB938" s="81"/>
      <c r="AD938" s="96"/>
      <c r="AE938" s="81"/>
      <c r="AF938" s="81"/>
    </row>
    <row r="939" spans="4:32" x14ac:dyDescent="0.2">
      <c r="D939" s="81"/>
      <c r="K939" s="81"/>
      <c r="P939" s="81"/>
      <c r="AB939" s="81"/>
      <c r="AD939" s="96"/>
      <c r="AE939" s="81"/>
      <c r="AF939" s="81"/>
    </row>
    <row r="940" spans="4:32" x14ac:dyDescent="0.2">
      <c r="D940" s="81"/>
      <c r="K940" s="81"/>
      <c r="P940" s="81"/>
      <c r="AB940" s="81"/>
      <c r="AD940" s="96"/>
      <c r="AE940" s="81"/>
      <c r="AF940" s="81"/>
    </row>
    <row r="941" spans="4:32" x14ac:dyDescent="0.2">
      <c r="D941" s="81"/>
      <c r="K941" s="81"/>
      <c r="P941" s="81"/>
      <c r="AB941" s="81"/>
      <c r="AD941" s="96"/>
      <c r="AE941" s="81"/>
      <c r="AF941" s="81"/>
    </row>
    <row r="942" spans="4:32" x14ac:dyDescent="0.2">
      <c r="D942" s="81"/>
      <c r="K942" s="81"/>
      <c r="P942" s="81"/>
      <c r="AB942" s="81"/>
      <c r="AD942" s="96"/>
      <c r="AE942" s="81"/>
      <c r="AF942" s="81"/>
    </row>
    <row r="943" spans="4:32" x14ac:dyDescent="0.2">
      <c r="D943" s="81"/>
      <c r="K943" s="81"/>
      <c r="P943" s="81"/>
      <c r="AB943" s="81"/>
      <c r="AD943" s="96"/>
      <c r="AE943" s="81"/>
      <c r="AF943" s="81"/>
    </row>
    <row r="944" spans="4:32" x14ac:dyDescent="0.2">
      <c r="D944" s="81"/>
      <c r="K944" s="81"/>
      <c r="P944" s="81"/>
      <c r="AB944" s="81"/>
      <c r="AD944" s="96"/>
      <c r="AE944" s="81"/>
      <c r="AF944" s="81"/>
    </row>
    <row r="945" spans="4:32" x14ac:dyDescent="0.2">
      <c r="D945" s="81"/>
      <c r="K945" s="81"/>
      <c r="P945" s="81"/>
      <c r="AB945" s="81"/>
      <c r="AD945" s="96"/>
      <c r="AE945" s="81"/>
      <c r="AF945" s="81"/>
    </row>
    <row r="946" spans="4:32" x14ac:dyDescent="0.2">
      <c r="D946" s="81"/>
      <c r="K946" s="81"/>
      <c r="P946" s="81"/>
      <c r="AB946" s="81"/>
      <c r="AD946" s="96"/>
      <c r="AE946" s="81"/>
      <c r="AF946" s="81"/>
    </row>
    <row r="947" spans="4:32" x14ac:dyDescent="0.2">
      <c r="D947" s="81"/>
      <c r="K947" s="81"/>
      <c r="P947" s="81"/>
      <c r="AB947" s="81"/>
      <c r="AD947" s="96"/>
      <c r="AE947" s="81"/>
      <c r="AF947" s="81"/>
    </row>
    <row r="948" spans="4:32" x14ac:dyDescent="0.2">
      <c r="D948" s="81"/>
      <c r="K948" s="81"/>
      <c r="P948" s="81"/>
      <c r="AB948" s="81"/>
      <c r="AD948" s="96"/>
      <c r="AE948" s="81"/>
      <c r="AF948" s="81"/>
    </row>
    <row r="949" spans="4:32" x14ac:dyDescent="0.2">
      <c r="D949" s="81"/>
      <c r="K949" s="81"/>
      <c r="P949" s="81"/>
      <c r="AB949" s="81"/>
      <c r="AD949" s="96"/>
      <c r="AE949" s="81"/>
      <c r="AF949" s="81"/>
    </row>
    <row r="950" spans="4:32" x14ac:dyDescent="0.2">
      <c r="D950" s="81"/>
      <c r="K950" s="81"/>
      <c r="P950" s="81"/>
      <c r="AB950" s="81"/>
      <c r="AD950" s="96"/>
      <c r="AE950" s="81"/>
      <c r="AF950" s="81"/>
    </row>
    <row r="951" spans="4:32" x14ac:dyDescent="0.2">
      <c r="D951" s="81"/>
      <c r="K951" s="81"/>
      <c r="P951" s="81"/>
      <c r="AB951" s="81"/>
      <c r="AD951" s="96"/>
      <c r="AE951" s="81"/>
      <c r="AF951" s="81"/>
    </row>
    <row r="952" spans="4:32" x14ac:dyDescent="0.2">
      <c r="D952" s="81"/>
      <c r="K952" s="81"/>
      <c r="P952" s="81"/>
      <c r="AB952" s="81"/>
      <c r="AD952" s="96"/>
      <c r="AE952" s="81"/>
      <c r="AF952" s="81"/>
    </row>
    <row r="953" spans="4:32" x14ac:dyDescent="0.2">
      <c r="D953" s="81"/>
      <c r="K953" s="81"/>
      <c r="P953" s="81"/>
      <c r="AB953" s="81"/>
      <c r="AD953" s="96"/>
      <c r="AE953" s="81"/>
      <c r="AF953" s="81"/>
    </row>
    <row r="954" spans="4:32" x14ac:dyDescent="0.2">
      <c r="D954" s="81"/>
      <c r="K954" s="81"/>
      <c r="P954" s="81"/>
      <c r="AB954" s="81"/>
      <c r="AD954" s="96"/>
      <c r="AE954" s="81"/>
      <c r="AF954" s="81"/>
    </row>
    <row r="955" spans="4:32" x14ac:dyDescent="0.2">
      <c r="D955" s="81"/>
      <c r="K955" s="81"/>
      <c r="P955" s="81"/>
      <c r="AB955" s="81"/>
      <c r="AD955" s="96"/>
      <c r="AE955" s="81"/>
      <c r="AF955" s="81"/>
    </row>
    <row r="956" spans="4:32" x14ac:dyDescent="0.2">
      <c r="D956" s="81"/>
      <c r="K956" s="81"/>
      <c r="P956" s="81"/>
      <c r="AB956" s="81"/>
      <c r="AD956" s="96"/>
      <c r="AE956" s="81"/>
      <c r="AF956" s="81"/>
    </row>
    <row r="957" spans="4:32" x14ac:dyDescent="0.2">
      <c r="D957" s="81"/>
      <c r="K957" s="81"/>
      <c r="P957" s="81"/>
      <c r="AB957" s="81"/>
      <c r="AD957" s="96"/>
      <c r="AE957" s="81"/>
      <c r="AF957" s="81"/>
    </row>
    <row r="958" spans="4:32" x14ac:dyDescent="0.2">
      <c r="D958" s="81"/>
      <c r="K958" s="81"/>
      <c r="P958" s="81"/>
      <c r="AB958" s="81"/>
      <c r="AD958" s="96"/>
      <c r="AE958" s="81"/>
      <c r="AF958" s="81"/>
    </row>
    <row r="959" spans="4:32" x14ac:dyDescent="0.2">
      <c r="D959" s="81"/>
      <c r="K959" s="81"/>
      <c r="P959" s="81"/>
      <c r="AB959" s="81"/>
      <c r="AD959" s="96"/>
      <c r="AE959" s="81"/>
      <c r="AF959" s="81"/>
    </row>
    <row r="960" spans="4:32" x14ac:dyDescent="0.2">
      <c r="D960" s="81"/>
      <c r="K960" s="81"/>
      <c r="P960" s="81"/>
      <c r="AB960" s="81"/>
      <c r="AD960" s="96"/>
      <c r="AE960" s="81"/>
      <c r="AF960" s="81"/>
    </row>
    <row r="961" spans="4:32" x14ac:dyDescent="0.2">
      <c r="D961" s="81"/>
      <c r="K961" s="81"/>
      <c r="P961" s="81"/>
      <c r="AB961" s="81"/>
      <c r="AD961" s="96"/>
      <c r="AE961" s="81"/>
      <c r="AF961" s="81"/>
    </row>
    <row r="962" spans="4:32" x14ac:dyDescent="0.2">
      <c r="D962" s="81"/>
      <c r="K962" s="81"/>
      <c r="P962" s="81"/>
      <c r="AB962" s="81"/>
      <c r="AD962" s="96"/>
      <c r="AE962" s="81"/>
      <c r="AF962" s="81"/>
    </row>
    <row r="963" spans="4:32" x14ac:dyDescent="0.2">
      <c r="D963" s="81"/>
      <c r="K963" s="81"/>
      <c r="P963" s="81"/>
      <c r="AB963" s="81"/>
      <c r="AD963" s="96"/>
      <c r="AE963" s="81"/>
      <c r="AF963" s="81"/>
    </row>
    <row r="964" spans="4:32" x14ac:dyDescent="0.2">
      <c r="D964" s="81"/>
      <c r="K964" s="81"/>
      <c r="P964" s="81"/>
      <c r="AB964" s="81"/>
      <c r="AD964" s="96"/>
      <c r="AE964" s="81"/>
      <c r="AF964" s="81"/>
    </row>
    <row r="965" spans="4:32" x14ac:dyDescent="0.2">
      <c r="D965" s="81"/>
      <c r="K965" s="81"/>
      <c r="P965" s="81"/>
      <c r="AB965" s="81"/>
      <c r="AD965" s="96"/>
      <c r="AE965" s="81"/>
      <c r="AF965" s="81"/>
    </row>
    <row r="966" spans="4:32" x14ac:dyDescent="0.2">
      <c r="D966" s="81"/>
      <c r="K966" s="81"/>
      <c r="P966" s="81"/>
      <c r="AB966" s="81"/>
      <c r="AD966" s="96"/>
      <c r="AE966" s="81"/>
      <c r="AF966" s="81"/>
    </row>
    <row r="967" spans="4:32" x14ac:dyDescent="0.2">
      <c r="D967" s="81"/>
      <c r="K967" s="81"/>
      <c r="P967" s="81"/>
      <c r="AB967" s="81"/>
      <c r="AD967" s="96"/>
      <c r="AE967" s="81"/>
      <c r="AF967" s="81"/>
    </row>
    <row r="968" spans="4:32" x14ac:dyDescent="0.2">
      <c r="D968" s="81"/>
      <c r="K968" s="81"/>
      <c r="P968" s="81"/>
      <c r="AB968" s="81"/>
      <c r="AD968" s="96"/>
      <c r="AE968" s="81"/>
      <c r="AF968" s="81"/>
    </row>
    <row r="969" spans="4:32" x14ac:dyDescent="0.2">
      <c r="D969" s="81"/>
      <c r="K969" s="81"/>
      <c r="P969" s="81"/>
      <c r="AB969" s="81"/>
      <c r="AD969" s="96"/>
      <c r="AE969" s="81"/>
      <c r="AF969" s="81"/>
    </row>
    <row r="970" spans="4:32" x14ac:dyDescent="0.2">
      <c r="D970" s="81"/>
      <c r="K970" s="81"/>
      <c r="P970" s="81"/>
      <c r="AB970" s="81"/>
      <c r="AD970" s="96"/>
      <c r="AE970" s="81"/>
      <c r="AF970" s="81"/>
    </row>
    <row r="971" spans="4:32" x14ac:dyDescent="0.2">
      <c r="D971" s="81"/>
      <c r="K971" s="81"/>
      <c r="P971" s="81"/>
      <c r="AB971" s="81"/>
      <c r="AD971" s="96"/>
      <c r="AE971" s="81"/>
      <c r="AF971" s="81"/>
    </row>
    <row r="972" spans="4:32" x14ac:dyDescent="0.2">
      <c r="D972" s="81"/>
      <c r="K972" s="81"/>
      <c r="P972" s="81"/>
      <c r="AB972" s="81"/>
      <c r="AD972" s="96"/>
      <c r="AE972" s="81"/>
      <c r="AF972" s="81"/>
    </row>
    <row r="973" spans="4:32" x14ac:dyDescent="0.2">
      <c r="D973" s="81"/>
      <c r="K973" s="81"/>
      <c r="P973" s="81"/>
      <c r="AB973" s="81"/>
      <c r="AD973" s="96"/>
      <c r="AE973" s="81"/>
      <c r="AF973" s="81"/>
    </row>
    <row r="974" spans="4:32" x14ac:dyDescent="0.2">
      <c r="D974" s="81"/>
      <c r="K974" s="81"/>
      <c r="P974" s="81"/>
      <c r="AB974" s="81"/>
      <c r="AD974" s="96"/>
      <c r="AE974" s="81"/>
      <c r="AF974" s="81"/>
    </row>
    <row r="975" spans="4:32" x14ac:dyDescent="0.2">
      <c r="D975" s="81"/>
      <c r="K975" s="81"/>
      <c r="P975" s="81"/>
      <c r="AB975" s="81"/>
      <c r="AD975" s="96"/>
      <c r="AE975" s="81"/>
      <c r="AF975" s="81"/>
    </row>
    <row r="976" spans="4:32" x14ac:dyDescent="0.2">
      <c r="D976" s="81"/>
      <c r="K976" s="81"/>
      <c r="P976" s="81"/>
      <c r="AB976" s="81"/>
      <c r="AD976" s="96"/>
      <c r="AE976" s="81"/>
      <c r="AF976" s="81"/>
    </row>
    <row r="977" spans="4:32" x14ac:dyDescent="0.2">
      <c r="D977" s="81"/>
      <c r="K977" s="81"/>
      <c r="P977" s="81"/>
      <c r="AB977" s="81"/>
      <c r="AD977" s="96"/>
      <c r="AE977" s="81"/>
      <c r="AF977" s="81"/>
    </row>
    <row r="978" spans="4:32" x14ac:dyDescent="0.2">
      <c r="D978" s="81"/>
      <c r="K978" s="81"/>
      <c r="P978" s="81"/>
      <c r="AB978" s="81"/>
      <c r="AD978" s="96"/>
      <c r="AE978" s="81"/>
      <c r="AF978" s="81"/>
    </row>
    <row r="979" spans="4:32" x14ac:dyDescent="0.2">
      <c r="D979" s="81"/>
      <c r="K979" s="81"/>
      <c r="P979" s="81"/>
      <c r="AB979" s="81"/>
      <c r="AD979" s="96"/>
      <c r="AE979" s="81"/>
      <c r="AF979" s="81"/>
    </row>
    <row r="980" spans="4:32" x14ac:dyDescent="0.2">
      <c r="D980" s="81"/>
      <c r="K980" s="81"/>
      <c r="P980" s="81"/>
      <c r="AB980" s="81"/>
      <c r="AD980" s="96"/>
      <c r="AE980" s="81"/>
      <c r="AF980" s="81"/>
    </row>
    <row r="981" spans="4:32" x14ac:dyDescent="0.2">
      <c r="D981" s="81"/>
      <c r="K981" s="81"/>
      <c r="P981" s="81"/>
      <c r="AB981" s="81"/>
      <c r="AD981" s="96"/>
      <c r="AE981" s="81"/>
      <c r="AF981" s="81"/>
    </row>
    <row r="982" spans="4:32" x14ac:dyDescent="0.2">
      <c r="D982" s="81"/>
      <c r="K982" s="81"/>
      <c r="P982" s="81"/>
      <c r="AB982" s="81"/>
      <c r="AD982" s="96"/>
      <c r="AE982" s="81"/>
      <c r="AF982" s="81"/>
    </row>
    <row r="983" spans="4:32" x14ac:dyDescent="0.2">
      <c r="D983" s="81"/>
      <c r="K983" s="81"/>
      <c r="P983" s="81"/>
      <c r="AB983" s="81"/>
      <c r="AD983" s="96"/>
      <c r="AE983" s="81"/>
      <c r="AF983" s="81"/>
    </row>
    <row r="984" spans="4:32" x14ac:dyDescent="0.2">
      <c r="D984" s="81"/>
      <c r="K984" s="81"/>
      <c r="P984" s="81"/>
      <c r="AB984" s="81"/>
      <c r="AD984" s="96"/>
      <c r="AE984" s="81"/>
      <c r="AF984" s="81"/>
    </row>
    <row r="985" spans="4:32" x14ac:dyDescent="0.2">
      <c r="D985" s="81"/>
      <c r="K985" s="81"/>
      <c r="P985" s="81"/>
      <c r="AB985" s="81"/>
      <c r="AD985" s="96"/>
      <c r="AE985" s="81"/>
      <c r="AF985" s="81"/>
    </row>
    <row r="986" spans="4:32" x14ac:dyDescent="0.2">
      <c r="D986" s="81"/>
      <c r="K986" s="81"/>
      <c r="P986" s="81"/>
      <c r="AB986" s="81"/>
      <c r="AD986" s="96"/>
      <c r="AE986" s="81"/>
      <c r="AF986" s="81"/>
    </row>
    <row r="987" spans="4:32" x14ac:dyDescent="0.2">
      <c r="D987" s="81"/>
      <c r="K987" s="81"/>
      <c r="P987" s="81"/>
      <c r="AB987" s="81"/>
      <c r="AD987" s="96"/>
      <c r="AE987" s="81"/>
      <c r="AF987" s="81"/>
    </row>
    <row r="988" spans="4:32" x14ac:dyDescent="0.2">
      <c r="D988" s="81"/>
      <c r="K988" s="81"/>
      <c r="P988" s="81"/>
      <c r="AB988" s="81"/>
      <c r="AD988" s="96"/>
      <c r="AE988" s="81"/>
      <c r="AF988" s="81"/>
    </row>
    <row r="989" spans="4:32" x14ac:dyDescent="0.2">
      <c r="D989" s="81"/>
      <c r="K989" s="81"/>
      <c r="P989" s="81"/>
      <c r="AB989" s="81"/>
      <c r="AD989" s="96"/>
      <c r="AE989" s="81"/>
      <c r="AF989" s="81"/>
    </row>
    <row r="990" spans="4:32" x14ac:dyDescent="0.2">
      <c r="D990" s="81"/>
      <c r="K990" s="81"/>
      <c r="P990" s="81"/>
      <c r="AB990" s="81"/>
      <c r="AD990" s="96"/>
      <c r="AE990" s="81"/>
      <c r="AF990" s="81"/>
    </row>
    <row r="991" spans="4:32" x14ac:dyDescent="0.2">
      <c r="D991" s="81"/>
      <c r="K991" s="81"/>
      <c r="P991" s="81"/>
      <c r="AB991" s="81"/>
      <c r="AD991" s="96"/>
      <c r="AE991" s="81"/>
      <c r="AF991" s="81"/>
    </row>
    <row r="992" spans="4:32" x14ac:dyDescent="0.2">
      <c r="D992" s="81"/>
      <c r="K992" s="81"/>
      <c r="P992" s="81"/>
      <c r="AB992" s="81"/>
      <c r="AD992" s="96"/>
      <c r="AE992" s="81"/>
      <c r="AF992" s="81"/>
    </row>
    <row r="993" spans="4:32" x14ac:dyDescent="0.2">
      <c r="D993" s="81"/>
      <c r="K993" s="81"/>
      <c r="P993" s="81"/>
      <c r="AB993" s="81"/>
      <c r="AD993" s="96"/>
      <c r="AE993" s="81"/>
      <c r="AF993" s="81"/>
    </row>
    <row r="994" spans="4:32" x14ac:dyDescent="0.2">
      <c r="D994" s="81"/>
      <c r="K994" s="81"/>
      <c r="P994" s="81"/>
      <c r="AB994" s="81"/>
      <c r="AD994" s="96"/>
      <c r="AE994" s="81"/>
      <c r="AF994" s="81"/>
    </row>
    <row r="995" spans="4:32" x14ac:dyDescent="0.2">
      <c r="D995" s="81"/>
      <c r="K995" s="81"/>
      <c r="P995" s="81"/>
      <c r="AB995" s="81"/>
      <c r="AD995" s="96"/>
      <c r="AE995" s="81"/>
      <c r="AF995" s="81"/>
    </row>
    <row r="996" spans="4:32" x14ac:dyDescent="0.2">
      <c r="D996" s="81"/>
      <c r="K996" s="81"/>
      <c r="P996" s="81"/>
      <c r="AB996" s="81"/>
      <c r="AD996" s="96"/>
      <c r="AE996" s="81"/>
      <c r="AF996" s="81"/>
    </row>
    <row r="997" spans="4:32" x14ac:dyDescent="0.2">
      <c r="D997" s="81"/>
      <c r="K997" s="81"/>
      <c r="P997" s="81"/>
      <c r="AB997" s="81"/>
      <c r="AD997" s="96"/>
      <c r="AE997" s="81"/>
      <c r="AF997" s="81"/>
    </row>
    <row r="998" spans="4:32" x14ac:dyDescent="0.2">
      <c r="D998" s="81"/>
      <c r="K998" s="81"/>
      <c r="P998" s="81"/>
      <c r="AB998" s="81"/>
      <c r="AD998" s="96"/>
      <c r="AE998" s="81"/>
      <c r="AF998" s="81"/>
    </row>
    <row r="999" spans="4:32" x14ac:dyDescent="0.2">
      <c r="D999" s="81"/>
      <c r="K999" s="81"/>
      <c r="P999" s="81"/>
      <c r="AB999" s="81"/>
      <c r="AD999" s="96"/>
      <c r="AE999" s="81"/>
      <c r="AF999" s="81"/>
    </row>
    <row r="1000" spans="4:32" x14ac:dyDescent="0.2">
      <c r="D1000" s="81"/>
      <c r="K1000" s="81"/>
      <c r="P1000" s="81"/>
      <c r="AB1000" s="81"/>
      <c r="AD1000" s="96"/>
      <c r="AE1000" s="81"/>
      <c r="AF1000" s="81"/>
    </row>
    <row r="1001" spans="4:32" x14ac:dyDescent="0.2">
      <c r="D1001" s="81"/>
      <c r="K1001" s="81"/>
      <c r="P1001" s="81"/>
      <c r="AB1001" s="81"/>
      <c r="AD1001" s="96"/>
      <c r="AE1001" s="81"/>
      <c r="AF1001" s="81"/>
    </row>
    <row r="1002" spans="4:32" x14ac:dyDescent="0.2">
      <c r="D1002" s="81"/>
      <c r="K1002" s="81"/>
      <c r="P1002" s="81"/>
      <c r="AB1002" s="81"/>
      <c r="AD1002" s="96"/>
      <c r="AE1002" s="81"/>
      <c r="AF1002" s="81"/>
    </row>
    <row r="1003" spans="4:32" x14ac:dyDescent="0.2">
      <c r="D1003" s="81"/>
      <c r="K1003" s="81"/>
      <c r="P1003" s="81"/>
      <c r="AB1003" s="81"/>
      <c r="AD1003" s="96"/>
      <c r="AE1003" s="81"/>
      <c r="AF1003" s="81"/>
    </row>
    <row r="1004" spans="4:32" x14ac:dyDescent="0.2">
      <c r="D1004" s="81"/>
      <c r="K1004" s="81"/>
      <c r="P1004" s="81"/>
      <c r="AB1004" s="81"/>
      <c r="AD1004" s="96"/>
      <c r="AE1004" s="81"/>
      <c r="AF1004" s="81"/>
    </row>
    <row r="1005" spans="4:32" x14ac:dyDescent="0.2">
      <c r="D1005" s="81"/>
      <c r="K1005" s="81"/>
      <c r="P1005" s="81"/>
      <c r="AB1005" s="81"/>
      <c r="AD1005" s="96"/>
      <c r="AE1005" s="81"/>
      <c r="AF1005" s="81"/>
    </row>
    <row r="1006" spans="4:32" x14ac:dyDescent="0.2">
      <c r="D1006" s="81"/>
      <c r="K1006" s="81"/>
      <c r="P1006" s="81"/>
      <c r="AB1006" s="81"/>
      <c r="AD1006" s="96"/>
      <c r="AE1006" s="81"/>
      <c r="AF1006" s="81"/>
    </row>
    <row r="1007" spans="4:32" x14ac:dyDescent="0.2">
      <c r="D1007" s="81"/>
      <c r="K1007" s="81"/>
      <c r="P1007" s="81"/>
      <c r="AB1007" s="81"/>
      <c r="AD1007" s="96"/>
      <c r="AE1007" s="81"/>
      <c r="AF1007" s="81"/>
    </row>
    <row r="1008" spans="4:32" x14ac:dyDescent="0.2">
      <c r="D1008" s="81"/>
      <c r="K1008" s="81"/>
      <c r="P1008" s="81"/>
      <c r="AB1008" s="81"/>
      <c r="AD1008" s="96"/>
      <c r="AE1008" s="81"/>
      <c r="AF1008" s="81"/>
    </row>
    <row r="1009" spans="4:32" x14ac:dyDescent="0.2">
      <c r="D1009" s="81"/>
      <c r="K1009" s="81"/>
      <c r="P1009" s="81"/>
      <c r="AB1009" s="81"/>
      <c r="AD1009" s="96"/>
      <c r="AE1009" s="81"/>
      <c r="AF1009" s="81"/>
    </row>
    <row r="1010" spans="4:32" x14ac:dyDescent="0.2">
      <c r="D1010" s="81"/>
      <c r="K1010" s="81"/>
      <c r="P1010" s="81"/>
      <c r="AB1010" s="81"/>
      <c r="AD1010" s="96"/>
      <c r="AE1010" s="81"/>
      <c r="AF1010" s="81"/>
    </row>
    <row r="1011" spans="4:32" x14ac:dyDescent="0.2">
      <c r="D1011" s="81"/>
      <c r="K1011" s="81"/>
      <c r="P1011" s="81"/>
      <c r="AB1011" s="81"/>
      <c r="AD1011" s="96"/>
      <c r="AE1011" s="81"/>
      <c r="AF1011" s="81"/>
    </row>
    <row r="1012" spans="4:32" x14ac:dyDescent="0.2">
      <c r="D1012" s="81"/>
      <c r="K1012" s="81"/>
      <c r="P1012" s="81"/>
      <c r="AB1012" s="81"/>
      <c r="AD1012" s="96"/>
      <c r="AE1012" s="81"/>
      <c r="AF1012" s="81"/>
    </row>
    <row r="1013" spans="4:32" x14ac:dyDescent="0.2">
      <c r="D1013" s="81"/>
      <c r="K1013" s="81"/>
      <c r="P1013" s="81"/>
      <c r="AB1013" s="81"/>
      <c r="AD1013" s="96"/>
      <c r="AE1013" s="81"/>
      <c r="AF1013" s="81"/>
    </row>
    <row r="1014" spans="4:32" x14ac:dyDescent="0.2">
      <c r="D1014" s="81"/>
      <c r="K1014" s="81"/>
      <c r="P1014" s="81"/>
      <c r="AB1014" s="81"/>
      <c r="AD1014" s="96"/>
      <c r="AE1014" s="81"/>
      <c r="AF1014" s="81"/>
    </row>
    <row r="1015" spans="4:32" x14ac:dyDescent="0.2">
      <c r="D1015" s="81"/>
      <c r="K1015" s="81"/>
      <c r="P1015" s="81"/>
      <c r="AB1015" s="81"/>
      <c r="AD1015" s="96"/>
      <c r="AE1015" s="81"/>
      <c r="AF1015" s="81"/>
    </row>
    <row r="1016" spans="4:32" x14ac:dyDescent="0.2">
      <c r="D1016" s="81"/>
      <c r="K1016" s="81"/>
      <c r="P1016" s="81"/>
      <c r="AB1016" s="81"/>
      <c r="AD1016" s="96"/>
      <c r="AE1016" s="81"/>
      <c r="AF1016" s="81"/>
    </row>
    <row r="1017" spans="4:32" x14ac:dyDescent="0.2">
      <c r="D1017" s="81"/>
      <c r="K1017" s="81"/>
      <c r="P1017" s="81"/>
      <c r="AB1017" s="81"/>
      <c r="AD1017" s="96"/>
      <c r="AE1017" s="81"/>
      <c r="AF1017" s="81"/>
    </row>
    <row r="1018" spans="4:32" x14ac:dyDescent="0.2">
      <c r="D1018" s="81"/>
      <c r="K1018" s="81"/>
      <c r="P1018" s="81"/>
      <c r="AB1018" s="81"/>
      <c r="AD1018" s="96"/>
      <c r="AE1018" s="81"/>
      <c r="AF1018" s="81"/>
    </row>
    <row r="1019" spans="4:32" x14ac:dyDescent="0.2">
      <c r="D1019" s="81"/>
      <c r="K1019" s="81"/>
      <c r="P1019" s="81"/>
      <c r="AB1019" s="81"/>
      <c r="AD1019" s="96"/>
      <c r="AE1019" s="81"/>
      <c r="AF1019" s="81"/>
    </row>
    <row r="1020" spans="4:32" x14ac:dyDescent="0.2">
      <c r="D1020" s="81"/>
      <c r="K1020" s="81"/>
      <c r="P1020" s="81"/>
      <c r="AB1020" s="81"/>
      <c r="AD1020" s="96"/>
      <c r="AE1020" s="81"/>
      <c r="AF1020" s="81"/>
    </row>
    <row r="1021" spans="4:32" x14ac:dyDescent="0.2">
      <c r="D1021" s="81"/>
      <c r="K1021" s="81"/>
      <c r="P1021" s="81"/>
      <c r="AB1021" s="81"/>
      <c r="AD1021" s="96"/>
      <c r="AE1021" s="81"/>
      <c r="AF1021" s="81"/>
    </row>
    <row r="1022" spans="4:32" x14ac:dyDescent="0.2">
      <c r="D1022" s="81"/>
      <c r="K1022" s="81"/>
      <c r="P1022" s="81"/>
      <c r="AB1022" s="81"/>
      <c r="AD1022" s="96"/>
      <c r="AE1022" s="81"/>
      <c r="AF1022" s="81"/>
    </row>
    <row r="1023" spans="4:32" x14ac:dyDescent="0.2">
      <c r="D1023" s="81"/>
      <c r="K1023" s="81"/>
      <c r="P1023" s="81"/>
      <c r="AB1023" s="81"/>
      <c r="AD1023" s="96"/>
      <c r="AE1023" s="81"/>
      <c r="AF1023" s="81"/>
    </row>
    <row r="1024" spans="4:32" x14ac:dyDescent="0.2">
      <c r="D1024" s="81"/>
      <c r="K1024" s="81"/>
      <c r="P1024" s="81"/>
      <c r="AB1024" s="81"/>
      <c r="AD1024" s="96"/>
      <c r="AE1024" s="81"/>
      <c r="AF1024" s="81"/>
    </row>
    <row r="1025" spans="4:32" x14ac:dyDescent="0.2">
      <c r="D1025" s="81"/>
      <c r="K1025" s="81"/>
      <c r="P1025" s="81"/>
      <c r="AB1025" s="81"/>
      <c r="AD1025" s="96"/>
      <c r="AE1025" s="81"/>
      <c r="AF1025" s="81"/>
    </row>
    <row r="1026" spans="4:32" x14ac:dyDescent="0.2">
      <c r="D1026" s="81"/>
      <c r="K1026" s="81"/>
      <c r="P1026" s="81"/>
      <c r="AB1026" s="81"/>
      <c r="AD1026" s="96"/>
      <c r="AE1026" s="81"/>
      <c r="AF1026" s="81"/>
    </row>
    <row r="1027" spans="4:32" x14ac:dyDescent="0.2">
      <c r="D1027" s="81"/>
      <c r="K1027" s="81"/>
      <c r="P1027" s="81"/>
      <c r="AB1027" s="81"/>
      <c r="AD1027" s="96"/>
      <c r="AE1027" s="81"/>
      <c r="AF1027" s="81"/>
    </row>
    <row r="1028" spans="4:32" x14ac:dyDescent="0.2">
      <c r="D1028" s="81"/>
      <c r="K1028" s="81"/>
      <c r="P1028" s="81"/>
      <c r="AB1028" s="81"/>
      <c r="AD1028" s="96"/>
      <c r="AE1028" s="81"/>
      <c r="AF1028" s="81"/>
    </row>
    <row r="1029" spans="4:32" x14ac:dyDescent="0.2">
      <c r="D1029" s="81"/>
      <c r="K1029" s="81"/>
      <c r="P1029" s="81"/>
      <c r="AB1029" s="81"/>
      <c r="AD1029" s="96"/>
      <c r="AE1029" s="81"/>
      <c r="AF1029" s="81"/>
    </row>
    <row r="1030" spans="4:32" x14ac:dyDescent="0.2">
      <c r="D1030" s="81"/>
      <c r="K1030" s="81"/>
      <c r="P1030" s="81"/>
      <c r="AB1030" s="81"/>
      <c r="AD1030" s="96"/>
      <c r="AE1030" s="81"/>
      <c r="AF1030" s="81"/>
    </row>
    <row r="1031" spans="4:32" x14ac:dyDescent="0.2">
      <c r="D1031" s="81"/>
      <c r="K1031" s="81"/>
      <c r="P1031" s="81"/>
      <c r="AB1031" s="81"/>
      <c r="AD1031" s="96"/>
      <c r="AE1031" s="81"/>
      <c r="AF1031" s="81"/>
    </row>
    <row r="1032" spans="4:32" x14ac:dyDescent="0.2">
      <c r="D1032" s="81"/>
      <c r="K1032" s="81"/>
      <c r="P1032" s="81"/>
      <c r="AB1032" s="81"/>
      <c r="AD1032" s="96"/>
      <c r="AE1032" s="81"/>
      <c r="AF1032" s="81"/>
    </row>
    <row r="1033" spans="4:32" x14ac:dyDescent="0.2">
      <c r="D1033" s="81"/>
      <c r="K1033" s="81"/>
      <c r="P1033" s="81"/>
      <c r="AB1033" s="81"/>
      <c r="AD1033" s="96"/>
      <c r="AE1033" s="81"/>
      <c r="AF1033" s="81"/>
    </row>
    <row r="1034" spans="4:32" x14ac:dyDescent="0.2">
      <c r="D1034" s="81"/>
      <c r="K1034" s="81"/>
      <c r="P1034" s="81"/>
      <c r="AB1034" s="81"/>
      <c r="AD1034" s="96"/>
      <c r="AE1034" s="81"/>
      <c r="AF1034" s="81"/>
    </row>
    <row r="1035" spans="4:32" x14ac:dyDescent="0.2">
      <c r="D1035" s="81"/>
      <c r="K1035" s="81"/>
      <c r="P1035" s="81"/>
      <c r="AB1035" s="81"/>
      <c r="AD1035" s="96"/>
      <c r="AE1035" s="81"/>
      <c r="AF1035" s="81"/>
    </row>
    <row r="1036" spans="4:32" x14ac:dyDescent="0.2">
      <c r="D1036" s="81"/>
      <c r="K1036" s="81"/>
      <c r="P1036" s="81"/>
      <c r="AB1036" s="81"/>
      <c r="AD1036" s="96"/>
      <c r="AE1036" s="81"/>
      <c r="AF1036" s="81"/>
    </row>
    <row r="1037" spans="4:32" x14ac:dyDescent="0.2">
      <c r="D1037" s="81"/>
      <c r="K1037" s="81"/>
      <c r="P1037" s="81"/>
      <c r="AB1037" s="81"/>
      <c r="AD1037" s="96"/>
      <c r="AE1037" s="81"/>
      <c r="AF1037" s="81"/>
    </row>
    <row r="1038" spans="4:32" x14ac:dyDescent="0.2">
      <c r="D1038" s="81"/>
      <c r="K1038" s="81"/>
      <c r="P1038" s="81"/>
      <c r="AB1038" s="81"/>
      <c r="AD1038" s="96"/>
      <c r="AE1038" s="81"/>
      <c r="AF1038" s="81"/>
    </row>
    <row r="1039" spans="4:32" x14ac:dyDescent="0.2">
      <c r="D1039" s="81"/>
      <c r="K1039" s="81"/>
      <c r="P1039" s="81"/>
      <c r="AB1039" s="81"/>
      <c r="AD1039" s="96"/>
      <c r="AE1039" s="81"/>
      <c r="AF1039" s="81"/>
    </row>
    <row r="1040" spans="4:32" x14ac:dyDescent="0.2">
      <c r="D1040" s="81"/>
      <c r="K1040" s="81"/>
      <c r="P1040" s="81"/>
      <c r="AB1040" s="81"/>
      <c r="AD1040" s="96"/>
      <c r="AE1040" s="81"/>
      <c r="AF1040" s="81"/>
    </row>
    <row r="1041" spans="4:32" x14ac:dyDescent="0.2">
      <c r="D1041" s="81"/>
      <c r="K1041" s="81"/>
      <c r="P1041" s="81"/>
      <c r="AB1041" s="81"/>
      <c r="AD1041" s="96"/>
      <c r="AE1041" s="81"/>
      <c r="AF1041" s="81"/>
    </row>
    <row r="1042" spans="4:32" x14ac:dyDescent="0.2">
      <c r="D1042" s="81"/>
      <c r="K1042" s="81"/>
      <c r="P1042" s="81"/>
      <c r="AB1042" s="81"/>
      <c r="AD1042" s="96"/>
      <c r="AE1042" s="81"/>
      <c r="AF1042" s="81"/>
    </row>
    <row r="1043" spans="4:32" x14ac:dyDescent="0.2">
      <c r="D1043" s="81"/>
      <c r="K1043" s="81"/>
      <c r="P1043" s="81"/>
      <c r="AB1043" s="81"/>
      <c r="AD1043" s="96"/>
      <c r="AE1043" s="81"/>
      <c r="AF1043" s="81"/>
    </row>
    <row r="1044" spans="4:32" x14ac:dyDescent="0.2">
      <c r="D1044" s="81"/>
      <c r="K1044" s="81"/>
      <c r="P1044" s="81"/>
      <c r="AB1044" s="81"/>
      <c r="AD1044" s="96"/>
      <c r="AE1044" s="81"/>
      <c r="AF1044" s="81"/>
    </row>
    <row r="1045" spans="4:32" x14ac:dyDescent="0.2">
      <c r="D1045" s="81"/>
      <c r="K1045" s="81"/>
      <c r="P1045" s="81"/>
      <c r="AB1045" s="81"/>
      <c r="AD1045" s="96"/>
      <c r="AE1045" s="81"/>
      <c r="AF1045" s="81"/>
    </row>
    <row r="1046" spans="4:32" x14ac:dyDescent="0.2">
      <c r="D1046" s="81"/>
      <c r="K1046" s="81"/>
      <c r="P1046" s="81"/>
      <c r="AB1046" s="81"/>
      <c r="AD1046" s="96"/>
      <c r="AE1046" s="81"/>
      <c r="AF1046" s="81"/>
    </row>
    <row r="1047" spans="4:32" x14ac:dyDescent="0.2">
      <c r="D1047" s="81"/>
      <c r="K1047" s="81"/>
      <c r="P1047" s="81"/>
      <c r="AB1047" s="81"/>
      <c r="AD1047" s="96"/>
      <c r="AE1047" s="81"/>
      <c r="AF1047" s="81"/>
    </row>
    <row r="1048" spans="4:32" x14ac:dyDescent="0.2">
      <c r="D1048" s="81"/>
      <c r="K1048" s="81"/>
      <c r="P1048" s="81"/>
      <c r="AB1048" s="81"/>
      <c r="AD1048" s="96"/>
      <c r="AE1048" s="81"/>
      <c r="AF1048" s="81"/>
    </row>
    <row r="1049" spans="4:32" x14ac:dyDescent="0.2">
      <c r="D1049" s="81"/>
      <c r="K1049" s="81"/>
      <c r="P1049" s="81"/>
      <c r="AB1049" s="81"/>
      <c r="AD1049" s="96"/>
      <c r="AE1049" s="81"/>
      <c r="AF1049" s="81"/>
    </row>
    <row r="1050" spans="4:32" x14ac:dyDescent="0.2">
      <c r="D1050" s="81"/>
      <c r="K1050" s="81"/>
      <c r="P1050" s="81"/>
      <c r="AB1050" s="81"/>
      <c r="AD1050" s="96"/>
      <c r="AE1050" s="81"/>
      <c r="AF1050" s="81"/>
    </row>
    <row r="1051" spans="4:32" x14ac:dyDescent="0.2">
      <c r="D1051" s="81"/>
      <c r="K1051" s="81"/>
      <c r="P1051" s="81"/>
      <c r="AB1051" s="81"/>
      <c r="AD1051" s="96"/>
      <c r="AE1051" s="81"/>
      <c r="AF1051" s="81"/>
    </row>
    <row r="1052" spans="4:32" x14ac:dyDescent="0.2">
      <c r="D1052" s="81"/>
      <c r="K1052" s="81"/>
      <c r="P1052" s="81"/>
      <c r="AB1052" s="81"/>
      <c r="AD1052" s="96"/>
      <c r="AE1052" s="81"/>
      <c r="AF1052" s="81"/>
    </row>
    <row r="1053" spans="4:32" x14ac:dyDescent="0.2">
      <c r="D1053" s="81"/>
      <c r="K1053" s="81"/>
      <c r="P1053" s="81"/>
      <c r="AB1053" s="81"/>
      <c r="AD1053" s="96"/>
      <c r="AE1053" s="81"/>
      <c r="AF1053" s="81"/>
    </row>
    <row r="1054" spans="4:32" x14ac:dyDescent="0.2">
      <c r="D1054" s="81"/>
      <c r="K1054" s="81"/>
      <c r="P1054" s="81"/>
      <c r="AB1054" s="81"/>
      <c r="AD1054" s="96"/>
      <c r="AE1054" s="81"/>
      <c r="AF1054" s="81"/>
    </row>
    <row r="1055" spans="4:32" x14ac:dyDescent="0.2">
      <c r="D1055" s="81"/>
      <c r="K1055" s="81"/>
      <c r="P1055" s="81"/>
      <c r="AB1055" s="81"/>
      <c r="AD1055" s="96"/>
      <c r="AE1055" s="81"/>
      <c r="AF1055" s="81"/>
    </row>
    <row r="1056" spans="4:32" x14ac:dyDescent="0.2">
      <c r="D1056" s="81"/>
      <c r="K1056" s="81"/>
      <c r="P1056" s="81"/>
      <c r="AB1056" s="81"/>
      <c r="AD1056" s="96"/>
      <c r="AE1056" s="81"/>
      <c r="AF1056" s="81"/>
    </row>
    <row r="1057" spans="4:32" x14ac:dyDescent="0.2">
      <c r="D1057" s="81"/>
      <c r="K1057" s="81"/>
      <c r="P1057" s="81"/>
      <c r="AB1057" s="81"/>
      <c r="AD1057" s="96"/>
      <c r="AE1057" s="81"/>
      <c r="AF1057" s="81"/>
    </row>
    <row r="1058" spans="4:32" x14ac:dyDescent="0.2">
      <c r="D1058" s="81"/>
      <c r="K1058" s="81"/>
      <c r="P1058" s="81"/>
      <c r="AB1058" s="81"/>
      <c r="AD1058" s="96"/>
      <c r="AE1058" s="81"/>
      <c r="AF1058" s="81"/>
    </row>
    <row r="1059" spans="4:32" x14ac:dyDescent="0.2">
      <c r="D1059" s="81"/>
      <c r="K1059" s="81"/>
      <c r="P1059" s="81"/>
      <c r="AB1059" s="81"/>
      <c r="AD1059" s="96"/>
      <c r="AE1059" s="81"/>
      <c r="AF1059" s="81"/>
    </row>
    <row r="1060" spans="4:32" x14ac:dyDescent="0.2">
      <c r="D1060" s="81"/>
      <c r="K1060" s="81"/>
      <c r="P1060" s="81"/>
      <c r="AB1060" s="81"/>
      <c r="AD1060" s="96"/>
      <c r="AE1060" s="81"/>
      <c r="AF1060" s="81"/>
    </row>
    <row r="1061" spans="4:32" x14ac:dyDescent="0.2">
      <c r="D1061" s="81"/>
      <c r="K1061" s="81"/>
      <c r="P1061" s="81"/>
      <c r="AB1061" s="81"/>
      <c r="AD1061" s="96"/>
      <c r="AE1061" s="81"/>
      <c r="AF1061" s="81"/>
    </row>
    <row r="1062" spans="4:32" x14ac:dyDescent="0.2">
      <c r="D1062" s="81"/>
      <c r="K1062" s="81"/>
      <c r="P1062" s="81"/>
      <c r="AB1062" s="81"/>
      <c r="AD1062" s="96"/>
      <c r="AE1062" s="81"/>
      <c r="AF1062" s="81"/>
    </row>
    <row r="1063" spans="4:32" x14ac:dyDescent="0.2">
      <c r="D1063" s="81"/>
      <c r="K1063" s="81"/>
      <c r="P1063" s="81"/>
      <c r="AB1063" s="81"/>
      <c r="AD1063" s="96"/>
      <c r="AE1063" s="81"/>
      <c r="AF1063" s="81"/>
    </row>
    <row r="1064" spans="4:32" x14ac:dyDescent="0.2">
      <c r="D1064" s="81"/>
      <c r="K1064" s="81"/>
      <c r="P1064" s="81"/>
      <c r="AB1064" s="81"/>
      <c r="AD1064" s="96"/>
      <c r="AE1064" s="81"/>
      <c r="AF1064" s="81"/>
    </row>
    <row r="1065" spans="4:32" x14ac:dyDescent="0.2">
      <c r="D1065" s="81"/>
      <c r="K1065" s="81"/>
      <c r="P1065" s="81"/>
      <c r="AB1065" s="81"/>
      <c r="AD1065" s="96"/>
      <c r="AE1065" s="81"/>
      <c r="AF1065" s="81"/>
    </row>
    <row r="1066" spans="4:32" x14ac:dyDescent="0.2">
      <c r="D1066" s="81"/>
      <c r="K1066" s="81"/>
      <c r="P1066" s="81"/>
      <c r="AB1066" s="81"/>
      <c r="AD1066" s="96"/>
      <c r="AE1066" s="81"/>
      <c r="AF1066" s="81"/>
    </row>
    <row r="1067" spans="4:32" x14ac:dyDescent="0.2">
      <c r="D1067" s="81"/>
      <c r="K1067" s="81"/>
      <c r="P1067" s="81"/>
      <c r="AB1067" s="81"/>
      <c r="AD1067" s="96"/>
      <c r="AE1067" s="81"/>
      <c r="AF1067" s="81"/>
    </row>
    <row r="1068" spans="4:32" x14ac:dyDescent="0.2">
      <c r="D1068" s="81"/>
      <c r="K1068" s="81"/>
      <c r="P1068" s="81"/>
      <c r="AB1068" s="81"/>
      <c r="AD1068" s="96"/>
      <c r="AE1068" s="81"/>
      <c r="AF1068" s="81"/>
    </row>
    <row r="1069" spans="4:32" x14ac:dyDescent="0.2">
      <c r="D1069" s="81"/>
      <c r="K1069" s="81"/>
      <c r="P1069" s="81"/>
      <c r="AB1069" s="81"/>
      <c r="AD1069" s="96"/>
      <c r="AE1069" s="81"/>
      <c r="AF1069" s="81"/>
    </row>
    <row r="1070" spans="4:32" x14ac:dyDescent="0.2">
      <c r="D1070" s="81"/>
      <c r="K1070" s="81"/>
      <c r="P1070" s="81"/>
      <c r="AB1070" s="81"/>
      <c r="AD1070" s="96"/>
      <c r="AE1070" s="81"/>
      <c r="AF1070" s="81"/>
    </row>
    <row r="1071" spans="4:32" x14ac:dyDescent="0.2">
      <c r="D1071" s="81"/>
      <c r="K1071" s="81"/>
      <c r="P1071" s="81"/>
      <c r="AB1071" s="81"/>
      <c r="AD1071" s="96"/>
      <c r="AE1071" s="81"/>
      <c r="AF1071" s="81"/>
    </row>
    <row r="1072" spans="4:32" x14ac:dyDescent="0.2">
      <c r="D1072" s="81"/>
      <c r="K1072" s="81"/>
      <c r="P1072" s="81"/>
      <c r="AB1072" s="81"/>
      <c r="AD1072" s="96"/>
      <c r="AE1072" s="81"/>
      <c r="AF1072" s="81"/>
    </row>
    <row r="1073" spans="4:32" x14ac:dyDescent="0.2">
      <c r="D1073" s="81"/>
      <c r="K1073" s="81"/>
      <c r="P1073" s="81"/>
      <c r="AB1073" s="81"/>
      <c r="AD1073" s="96"/>
      <c r="AE1073" s="81"/>
      <c r="AF1073" s="81"/>
    </row>
    <row r="1074" spans="4:32" x14ac:dyDescent="0.2">
      <c r="D1074" s="81"/>
      <c r="K1074" s="81"/>
      <c r="P1074" s="81"/>
      <c r="AB1074" s="81"/>
      <c r="AD1074" s="96"/>
      <c r="AE1074" s="81"/>
      <c r="AF1074" s="81"/>
    </row>
    <row r="1075" spans="4:32" x14ac:dyDescent="0.2">
      <c r="D1075" s="81"/>
      <c r="K1075" s="81"/>
      <c r="P1075" s="81"/>
      <c r="AB1075" s="81"/>
      <c r="AD1075" s="96"/>
      <c r="AE1075" s="81"/>
      <c r="AF1075" s="81"/>
    </row>
    <row r="1076" spans="4:32" x14ac:dyDescent="0.2">
      <c r="D1076" s="81"/>
      <c r="K1076" s="81"/>
      <c r="P1076" s="81"/>
      <c r="AB1076" s="81"/>
      <c r="AD1076" s="96"/>
      <c r="AE1076" s="81"/>
      <c r="AF1076" s="81"/>
    </row>
    <row r="1077" spans="4:32" x14ac:dyDescent="0.2">
      <c r="D1077" s="81"/>
      <c r="K1077" s="81"/>
      <c r="P1077" s="81"/>
      <c r="AB1077" s="81"/>
      <c r="AD1077" s="96"/>
      <c r="AE1077" s="81"/>
      <c r="AF1077" s="81"/>
    </row>
    <row r="1078" spans="4:32" x14ac:dyDescent="0.2">
      <c r="D1078" s="81"/>
      <c r="K1078" s="81"/>
      <c r="P1078" s="81"/>
      <c r="AB1078" s="81"/>
      <c r="AD1078" s="96"/>
      <c r="AE1078" s="81"/>
      <c r="AF1078" s="81"/>
    </row>
    <row r="1079" spans="4:32" x14ac:dyDescent="0.2">
      <c r="D1079" s="81"/>
      <c r="K1079" s="81"/>
      <c r="P1079" s="81"/>
      <c r="AB1079" s="81"/>
      <c r="AD1079" s="96"/>
      <c r="AE1079" s="81"/>
      <c r="AF1079" s="81"/>
    </row>
    <row r="1080" spans="4:32" x14ac:dyDescent="0.2">
      <c r="D1080" s="81"/>
      <c r="K1080" s="81"/>
      <c r="P1080" s="81"/>
      <c r="AB1080" s="81"/>
      <c r="AD1080" s="96"/>
      <c r="AE1080" s="81"/>
      <c r="AF1080" s="81"/>
    </row>
    <row r="1081" spans="4:32" x14ac:dyDescent="0.2">
      <c r="D1081" s="81"/>
      <c r="K1081" s="81"/>
      <c r="P1081" s="81"/>
      <c r="AB1081" s="81"/>
      <c r="AD1081" s="96"/>
      <c r="AE1081" s="81"/>
      <c r="AF1081" s="81"/>
    </row>
    <row r="1082" spans="4:32" x14ac:dyDescent="0.2">
      <c r="D1082" s="81"/>
      <c r="K1082" s="81"/>
      <c r="P1082" s="81"/>
      <c r="AB1082" s="81"/>
      <c r="AD1082" s="96"/>
      <c r="AE1082" s="81"/>
      <c r="AF1082" s="81"/>
    </row>
    <row r="1083" spans="4:32" x14ac:dyDescent="0.2">
      <c r="D1083" s="81"/>
      <c r="K1083" s="81"/>
      <c r="P1083" s="81"/>
      <c r="AB1083" s="81"/>
      <c r="AD1083" s="96"/>
      <c r="AE1083" s="81"/>
      <c r="AF1083" s="81"/>
    </row>
    <row r="1084" spans="4:32" x14ac:dyDescent="0.2">
      <c r="D1084" s="81"/>
      <c r="K1084" s="81"/>
      <c r="P1084" s="81"/>
      <c r="AB1084" s="81"/>
      <c r="AD1084" s="96"/>
      <c r="AE1084" s="81"/>
      <c r="AF1084" s="81"/>
    </row>
    <row r="1085" spans="4:32" x14ac:dyDescent="0.2">
      <c r="D1085" s="81"/>
      <c r="K1085" s="81"/>
      <c r="P1085" s="81"/>
      <c r="AB1085" s="81"/>
      <c r="AD1085" s="96"/>
      <c r="AE1085" s="81"/>
      <c r="AF1085" s="81"/>
    </row>
    <row r="1086" spans="4:32" x14ac:dyDescent="0.2">
      <c r="D1086" s="81"/>
      <c r="K1086" s="81"/>
      <c r="P1086" s="81"/>
      <c r="AB1086" s="81"/>
      <c r="AD1086" s="96"/>
      <c r="AE1086" s="81"/>
      <c r="AF1086" s="81"/>
    </row>
    <row r="1087" spans="4:32" x14ac:dyDescent="0.2">
      <c r="D1087" s="81"/>
      <c r="K1087" s="81"/>
      <c r="P1087" s="81"/>
      <c r="AB1087" s="81"/>
      <c r="AD1087" s="96"/>
      <c r="AE1087" s="81"/>
      <c r="AF1087" s="81"/>
    </row>
    <row r="1088" spans="4:32" x14ac:dyDescent="0.2">
      <c r="D1088" s="81"/>
      <c r="K1088" s="81"/>
      <c r="P1088" s="81"/>
      <c r="AB1088" s="81"/>
      <c r="AD1088" s="96"/>
      <c r="AE1088" s="81"/>
      <c r="AF1088" s="81"/>
    </row>
    <row r="1089" spans="4:32" x14ac:dyDescent="0.2">
      <c r="D1089" s="81"/>
      <c r="K1089" s="81"/>
      <c r="P1089" s="81"/>
      <c r="AB1089" s="81"/>
      <c r="AD1089" s="96"/>
      <c r="AE1089" s="81"/>
      <c r="AF1089" s="81"/>
    </row>
    <row r="1090" spans="4:32" x14ac:dyDescent="0.2">
      <c r="D1090" s="81"/>
      <c r="K1090" s="81"/>
      <c r="P1090" s="81"/>
      <c r="AB1090" s="81"/>
      <c r="AD1090" s="96"/>
      <c r="AE1090" s="81"/>
      <c r="AF1090" s="81"/>
    </row>
    <row r="1091" spans="4:32" x14ac:dyDescent="0.2">
      <c r="D1091" s="81"/>
      <c r="K1091" s="81"/>
      <c r="P1091" s="81"/>
      <c r="AB1091" s="81"/>
      <c r="AD1091" s="96"/>
      <c r="AE1091" s="81"/>
      <c r="AF1091" s="81"/>
    </row>
    <row r="1092" spans="4:32" x14ac:dyDescent="0.2">
      <c r="D1092" s="81"/>
      <c r="K1092" s="81"/>
      <c r="P1092" s="81"/>
      <c r="AB1092" s="81"/>
      <c r="AD1092" s="96"/>
      <c r="AE1092" s="81"/>
      <c r="AF1092" s="81"/>
    </row>
    <row r="1093" spans="4:32" x14ac:dyDescent="0.2">
      <c r="D1093" s="81"/>
      <c r="K1093" s="81"/>
      <c r="P1093" s="81"/>
      <c r="AB1093" s="81"/>
      <c r="AD1093" s="96"/>
      <c r="AE1093" s="81"/>
      <c r="AF1093" s="81"/>
    </row>
    <row r="1094" spans="4:32" x14ac:dyDescent="0.2">
      <c r="D1094" s="81"/>
      <c r="K1094" s="81"/>
      <c r="P1094" s="81"/>
      <c r="AB1094" s="81"/>
      <c r="AD1094" s="96"/>
      <c r="AE1094" s="81"/>
      <c r="AF1094" s="81"/>
    </row>
    <row r="1095" spans="4:32" x14ac:dyDescent="0.2">
      <c r="D1095" s="81"/>
      <c r="K1095" s="81"/>
      <c r="P1095" s="81"/>
      <c r="AB1095" s="81"/>
      <c r="AD1095" s="96"/>
      <c r="AE1095" s="81"/>
      <c r="AF1095" s="81"/>
    </row>
    <row r="1096" spans="4:32" x14ac:dyDescent="0.2">
      <c r="D1096" s="81"/>
      <c r="K1096" s="81"/>
      <c r="P1096" s="81"/>
      <c r="AB1096" s="81"/>
      <c r="AD1096" s="96"/>
      <c r="AE1096" s="81"/>
      <c r="AF1096" s="81"/>
    </row>
    <row r="1097" spans="4:32" x14ac:dyDescent="0.2">
      <c r="D1097" s="81"/>
      <c r="K1097" s="81"/>
      <c r="P1097" s="81"/>
      <c r="AB1097" s="81"/>
      <c r="AD1097" s="96"/>
      <c r="AE1097" s="81"/>
      <c r="AF1097" s="81"/>
    </row>
    <row r="1098" spans="4:32" x14ac:dyDescent="0.2">
      <c r="D1098" s="81"/>
      <c r="K1098" s="81"/>
      <c r="P1098" s="81"/>
      <c r="AB1098" s="81"/>
      <c r="AD1098" s="96"/>
      <c r="AE1098" s="81"/>
      <c r="AF1098" s="81"/>
    </row>
    <row r="1099" spans="4:32" x14ac:dyDescent="0.2">
      <c r="D1099" s="81"/>
      <c r="K1099" s="81"/>
      <c r="P1099" s="81"/>
      <c r="AB1099" s="81"/>
      <c r="AD1099" s="96"/>
      <c r="AE1099" s="81"/>
      <c r="AF1099" s="81"/>
    </row>
    <row r="1100" spans="4:32" x14ac:dyDescent="0.2">
      <c r="D1100" s="81"/>
      <c r="K1100" s="81"/>
      <c r="P1100" s="81"/>
      <c r="AB1100" s="81"/>
      <c r="AD1100" s="96"/>
      <c r="AE1100" s="81"/>
      <c r="AF1100" s="81"/>
    </row>
    <row r="1101" spans="4:32" x14ac:dyDescent="0.2">
      <c r="D1101" s="81"/>
      <c r="K1101" s="81"/>
      <c r="P1101" s="81"/>
      <c r="AB1101" s="81"/>
      <c r="AD1101" s="96"/>
      <c r="AE1101" s="81"/>
      <c r="AF1101" s="81"/>
    </row>
    <row r="1102" spans="4:32" x14ac:dyDescent="0.2">
      <c r="D1102" s="81"/>
      <c r="K1102" s="81"/>
      <c r="P1102" s="81"/>
      <c r="AB1102" s="81"/>
      <c r="AD1102" s="96"/>
      <c r="AE1102" s="81"/>
      <c r="AF1102" s="81"/>
    </row>
    <row r="1103" spans="4:32" x14ac:dyDescent="0.2">
      <c r="D1103" s="81"/>
      <c r="K1103" s="81"/>
      <c r="P1103" s="81"/>
      <c r="AB1103" s="81"/>
      <c r="AD1103" s="96"/>
      <c r="AE1103" s="81"/>
      <c r="AF1103" s="81"/>
    </row>
    <row r="1104" spans="4:32" x14ac:dyDescent="0.2">
      <c r="D1104" s="81"/>
      <c r="K1104" s="81"/>
      <c r="P1104" s="81"/>
      <c r="AB1104" s="81"/>
      <c r="AD1104" s="96"/>
      <c r="AE1104" s="81"/>
      <c r="AF1104" s="81"/>
    </row>
    <row r="1105" spans="4:32" x14ac:dyDescent="0.2">
      <c r="D1105" s="81"/>
      <c r="K1105" s="81"/>
      <c r="P1105" s="81"/>
      <c r="AB1105" s="81"/>
      <c r="AD1105" s="96"/>
      <c r="AE1105" s="81"/>
      <c r="AF1105" s="81"/>
    </row>
    <row r="1106" spans="4:32" x14ac:dyDescent="0.2">
      <c r="D1106" s="81"/>
      <c r="K1106" s="81"/>
      <c r="P1106" s="81"/>
      <c r="AB1106" s="81"/>
      <c r="AD1106" s="96"/>
      <c r="AE1106" s="81"/>
      <c r="AF1106" s="81"/>
    </row>
    <row r="1107" spans="4:32" x14ac:dyDescent="0.2">
      <c r="D1107" s="81"/>
      <c r="K1107" s="81"/>
      <c r="P1107" s="81"/>
      <c r="AB1107" s="81"/>
      <c r="AD1107" s="96"/>
      <c r="AE1107" s="81"/>
      <c r="AF1107" s="81"/>
    </row>
    <row r="1108" spans="4:32" x14ac:dyDescent="0.2">
      <c r="D1108" s="81"/>
      <c r="K1108" s="81"/>
      <c r="P1108" s="81"/>
      <c r="AB1108" s="81"/>
      <c r="AD1108" s="96"/>
      <c r="AE1108" s="81"/>
      <c r="AF1108" s="81"/>
    </row>
    <row r="1109" spans="4:32" x14ac:dyDescent="0.2">
      <c r="D1109" s="81"/>
      <c r="K1109" s="81"/>
      <c r="P1109" s="81"/>
      <c r="AB1109" s="81"/>
      <c r="AD1109" s="96"/>
      <c r="AE1109" s="81"/>
      <c r="AF1109" s="81"/>
    </row>
    <row r="1110" spans="4:32" x14ac:dyDescent="0.2">
      <c r="D1110" s="81"/>
      <c r="K1110" s="81"/>
      <c r="P1110" s="81"/>
      <c r="AB1110" s="81"/>
      <c r="AD1110" s="96"/>
      <c r="AE1110" s="81"/>
      <c r="AF1110" s="81"/>
    </row>
    <row r="1111" spans="4:32" x14ac:dyDescent="0.2">
      <c r="D1111" s="81"/>
      <c r="K1111" s="81"/>
      <c r="P1111" s="81"/>
      <c r="AB1111" s="81"/>
      <c r="AD1111" s="96"/>
      <c r="AE1111" s="81"/>
      <c r="AF1111" s="81"/>
    </row>
    <row r="1112" spans="4:32" x14ac:dyDescent="0.2">
      <c r="D1112" s="81"/>
      <c r="K1112" s="81"/>
      <c r="P1112" s="81"/>
      <c r="AB1112" s="81"/>
      <c r="AD1112" s="96"/>
      <c r="AE1112" s="81"/>
      <c r="AF1112" s="81"/>
    </row>
    <row r="1113" spans="4:32" x14ac:dyDescent="0.2">
      <c r="D1113" s="81"/>
      <c r="K1113" s="81"/>
      <c r="P1113" s="81"/>
      <c r="AB1113" s="81"/>
      <c r="AD1113" s="96"/>
      <c r="AE1113" s="81"/>
      <c r="AF1113" s="81"/>
    </row>
    <row r="1114" spans="4:32" x14ac:dyDescent="0.2">
      <c r="D1114" s="81"/>
      <c r="K1114" s="81"/>
      <c r="P1114" s="81"/>
      <c r="AB1114" s="81"/>
      <c r="AD1114" s="96"/>
      <c r="AE1114" s="81"/>
      <c r="AF1114" s="81"/>
    </row>
    <row r="1115" spans="4:32" x14ac:dyDescent="0.2">
      <c r="D1115" s="81"/>
      <c r="K1115" s="81"/>
      <c r="P1115" s="81"/>
      <c r="AB1115" s="81"/>
      <c r="AD1115" s="96"/>
      <c r="AE1115" s="81"/>
      <c r="AF1115" s="81"/>
    </row>
    <row r="1116" spans="4:32" x14ac:dyDescent="0.2">
      <c r="D1116" s="81"/>
      <c r="K1116" s="81"/>
      <c r="P1116" s="81"/>
      <c r="AB1116" s="81"/>
      <c r="AD1116" s="96"/>
      <c r="AE1116" s="81"/>
      <c r="AF1116" s="81"/>
    </row>
    <row r="1117" spans="4:32" x14ac:dyDescent="0.2">
      <c r="D1117" s="81"/>
      <c r="K1117" s="81"/>
      <c r="P1117" s="81"/>
      <c r="AB1117" s="81"/>
      <c r="AD1117" s="96"/>
      <c r="AE1117" s="81"/>
      <c r="AF1117" s="81"/>
    </row>
    <row r="1118" spans="4:32" x14ac:dyDescent="0.2">
      <c r="D1118" s="81"/>
      <c r="K1118" s="81"/>
      <c r="P1118" s="81"/>
      <c r="AB1118" s="81"/>
      <c r="AD1118" s="96"/>
      <c r="AE1118" s="81"/>
      <c r="AF1118" s="81"/>
    </row>
    <row r="1119" spans="4:32" x14ac:dyDescent="0.2">
      <c r="D1119" s="81"/>
      <c r="K1119" s="81"/>
      <c r="P1119" s="81"/>
      <c r="AB1119" s="81"/>
      <c r="AD1119" s="96"/>
      <c r="AE1119" s="81"/>
      <c r="AF1119" s="81"/>
    </row>
    <row r="1120" spans="4:32" x14ac:dyDescent="0.2">
      <c r="D1120" s="81"/>
      <c r="K1120" s="81"/>
      <c r="P1120" s="81"/>
      <c r="AB1120" s="81"/>
      <c r="AD1120" s="96"/>
      <c r="AE1120" s="81"/>
      <c r="AF1120" s="81"/>
    </row>
    <row r="1121" spans="4:32" x14ac:dyDescent="0.2">
      <c r="D1121" s="81"/>
      <c r="K1121" s="81"/>
      <c r="P1121" s="81"/>
      <c r="AB1121" s="81"/>
      <c r="AD1121" s="96"/>
      <c r="AE1121" s="81"/>
      <c r="AF1121" s="81"/>
    </row>
    <row r="1122" spans="4:32" x14ac:dyDescent="0.2">
      <c r="D1122" s="81"/>
      <c r="K1122" s="81"/>
      <c r="P1122" s="81"/>
      <c r="AB1122" s="81"/>
      <c r="AD1122" s="96"/>
      <c r="AE1122" s="81"/>
      <c r="AF1122" s="81"/>
    </row>
    <row r="1123" spans="4:32" x14ac:dyDescent="0.2">
      <c r="D1123" s="81"/>
      <c r="K1123" s="81"/>
      <c r="P1123" s="81"/>
      <c r="AB1123" s="81"/>
      <c r="AD1123" s="96"/>
      <c r="AE1123" s="81"/>
      <c r="AF1123" s="81"/>
    </row>
    <row r="1124" spans="4:32" x14ac:dyDescent="0.2">
      <c r="D1124" s="81"/>
      <c r="K1124" s="81"/>
      <c r="P1124" s="81"/>
      <c r="AB1124" s="81"/>
      <c r="AD1124" s="96"/>
      <c r="AE1124" s="81"/>
      <c r="AF1124" s="81"/>
    </row>
    <row r="1125" spans="4:32" x14ac:dyDescent="0.2">
      <c r="D1125" s="81"/>
      <c r="K1125" s="81"/>
      <c r="P1125" s="81"/>
      <c r="AB1125" s="81"/>
      <c r="AD1125" s="96"/>
      <c r="AE1125" s="81"/>
      <c r="AF1125" s="81"/>
    </row>
    <row r="1126" spans="4:32" x14ac:dyDescent="0.2">
      <c r="D1126" s="81"/>
      <c r="K1126" s="81"/>
      <c r="P1126" s="81"/>
      <c r="AB1126" s="81"/>
      <c r="AD1126" s="96"/>
      <c r="AE1126" s="81"/>
      <c r="AF1126" s="81"/>
    </row>
    <row r="1127" spans="4:32" x14ac:dyDescent="0.2">
      <c r="D1127" s="81"/>
      <c r="K1127" s="81"/>
      <c r="P1127" s="81"/>
      <c r="AB1127" s="81"/>
      <c r="AD1127" s="96"/>
      <c r="AE1127" s="81"/>
      <c r="AF1127" s="81"/>
    </row>
    <row r="1128" spans="4:32" x14ac:dyDescent="0.2">
      <c r="D1128" s="81"/>
      <c r="K1128" s="81"/>
      <c r="P1128" s="81"/>
      <c r="AB1128" s="81"/>
      <c r="AD1128" s="96"/>
      <c r="AE1128" s="81"/>
      <c r="AF1128" s="81"/>
    </row>
    <row r="1129" spans="4:32" x14ac:dyDescent="0.2">
      <c r="D1129" s="81"/>
      <c r="K1129" s="81"/>
      <c r="P1129" s="81"/>
      <c r="AB1129" s="81"/>
      <c r="AD1129" s="96"/>
      <c r="AE1129" s="81"/>
      <c r="AF1129" s="81"/>
    </row>
    <row r="1130" spans="4:32" x14ac:dyDescent="0.2">
      <c r="D1130" s="81"/>
      <c r="K1130" s="81"/>
      <c r="P1130" s="81"/>
      <c r="AB1130" s="81"/>
      <c r="AD1130" s="96"/>
      <c r="AE1130" s="81"/>
      <c r="AF1130" s="81"/>
    </row>
    <row r="1131" spans="4:32" x14ac:dyDescent="0.2">
      <c r="D1131" s="81"/>
      <c r="K1131" s="81"/>
      <c r="P1131" s="81"/>
      <c r="AB1131" s="81"/>
      <c r="AD1131" s="96"/>
      <c r="AE1131" s="81"/>
      <c r="AF1131" s="81"/>
    </row>
    <row r="1132" spans="4:32" x14ac:dyDescent="0.2">
      <c r="D1132" s="81"/>
      <c r="K1132" s="81"/>
      <c r="P1132" s="81"/>
      <c r="AB1132" s="81"/>
      <c r="AD1132" s="96"/>
      <c r="AE1132" s="81"/>
      <c r="AF1132" s="81"/>
    </row>
    <row r="1133" spans="4:32" x14ac:dyDescent="0.2">
      <c r="D1133" s="81"/>
      <c r="K1133" s="81"/>
      <c r="P1133" s="81"/>
      <c r="AB1133" s="81"/>
      <c r="AD1133" s="96"/>
      <c r="AE1133" s="81"/>
      <c r="AF1133" s="81"/>
    </row>
    <row r="1134" spans="4:32" x14ac:dyDescent="0.2">
      <c r="D1134" s="81"/>
      <c r="K1134" s="81"/>
      <c r="P1134" s="81"/>
      <c r="AB1134" s="81"/>
      <c r="AD1134" s="96"/>
      <c r="AE1134" s="81"/>
      <c r="AF1134" s="81"/>
    </row>
    <row r="1135" spans="4:32" x14ac:dyDescent="0.2">
      <c r="D1135" s="81"/>
      <c r="K1135" s="81"/>
      <c r="P1135" s="81"/>
      <c r="AB1135" s="81"/>
      <c r="AD1135" s="96"/>
      <c r="AE1135" s="81"/>
      <c r="AF1135" s="81"/>
    </row>
    <row r="1136" spans="4:32" x14ac:dyDescent="0.2">
      <c r="D1136" s="81"/>
      <c r="K1136" s="81"/>
      <c r="P1136" s="81"/>
      <c r="AB1136" s="81"/>
      <c r="AD1136" s="96"/>
      <c r="AE1136" s="81"/>
      <c r="AF1136" s="81"/>
    </row>
    <row r="1137" spans="4:32" x14ac:dyDescent="0.2">
      <c r="D1137" s="81"/>
      <c r="K1137" s="81"/>
      <c r="P1137" s="81"/>
      <c r="AB1137" s="81"/>
      <c r="AD1137" s="96"/>
      <c r="AE1137" s="81"/>
      <c r="AF1137" s="81"/>
    </row>
    <row r="1138" spans="4:32" x14ac:dyDescent="0.2">
      <c r="D1138" s="81"/>
      <c r="K1138" s="81"/>
      <c r="P1138" s="81"/>
      <c r="AB1138" s="81"/>
      <c r="AD1138" s="96"/>
      <c r="AE1138" s="81"/>
      <c r="AF1138" s="81"/>
    </row>
    <row r="1139" spans="4:32" x14ac:dyDescent="0.2">
      <c r="D1139" s="81"/>
      <c r="K1139" s="81"/>
      <c r="P1139" s="81"/>
      <c r="AB1139" s="81"/>
      <c r="AD1139" s="96"/>
      <c r="AE1139" s="81"/>
      <c r="AF1139" s="81"/>
    </row>
    <row r="1140" spans="4:32" x14ac:dyDescent="0.2">
      <c r="D1140" s="81"/>
      <c r="K1140" s="81"/>
      <c r="P1140" s="81"/>
      <c r="AB1140" s="81"/>
      <c r="AD1140" s="96"/>
      <c r="AE1140" s="81"/>
      <c r="AF1140" s="81"/>
    </row>
    <row r="1141" spans="4:32" x14ac:dyDescent="0.2">
      <c r="D1141" s="81"/>
      <c r="K1141" s="81"/>
      <c r="P1141" s="81"/>
      <c r="AB1141" s="81"/>
      <c r="AD1141" s="96"/>
      <c r="AE1141" s="81"/>
      <c r="AF1141" s="81"/>
    </row>
    <row r="1142" spans="4:32" x14ac:dyDescent="0.2">
      <c r="D1142" s="81"/>
      <c r="K1142" s="81"/>
      <c r="P1142" s="81"/>
      <c r="AB1142" s="81"/>
      <c r="AD1142" s="96"/>
      <c r="AE1142" s="81"/>
      <c r="AF1142" s="81"/>
    </row>
    <row r="1143" spans="4:32" x14ac:dyDescent="0.2">
      <c r="D1143" s="81"/>
      <c r="K1143" s="81"/>
      <c r="P1143" s="81"/>
      <c r="AB1143" s="81"/>
      <c r="AD1143" s="96"/>
      <c r="AE1143" s="81"/>
      <c r="AF1143" s="81"/>
    </row>
    <row r="1144" spans="4:32" x14ac:dyDescent="0.2">
      <c r="D1144" s="81"/>
      <c r="K1144" s="81"/>
      <c r="P1144" s="81"/>
      <c r="AB1144" s="81"/>
      <c r="AD1144" s="96"/>
      <c r="AE1144" s="81"/>
      <c r="AF1144" s="81"/>
    </row>
    <row r="1145" spans="4:32" x14ac:dyDescent="0.2">
      <c r="D1145" s="81"/>
      <c r="K1145" s="81"/>
      <c r="P1145" s="81"/>
      <c r="AB1145" s="81"/>
      <c r="AD1145" s="96"/>
      <c r="AE1145" s="81"/>
      <c r="AF1145" s="81"/>
    </row>
    <row r="1146" spans="4:32" x14ac:dyDescent="0.2">
      <c r="D1146" s="81"/>
      <c r="K1146" s="81"/>
      <c r="P1146" s="81"/>
      <c r="AB1146" s="81"/>
      <c r="AD1146" s="96"/>
      <c r="AE1146" s="81"/>
      <c r="AF1146" s="81"/>
    </row>
    <row r="1147" spans="4:32" x14ac:dyDescent="0.2">
      <c r="D1147" s="81"/>
      <c r="K1147" s="81"/>
      <c r="P1147" s="81"/>
      <c r="AB1147" s="81"/>
      <c r="AD1147" s="96"/>
      <c r="AE1147" s="81"/>
      <c r="AF1147" s="81"/>
    </row>
    <row r="1148" spans="4:32" x14ac:dyDescent="0.2">
      <c r="D1148" s="81"/>
      <c r="K1148" s="81"/>
      <c r="P1148" s="81"/>
      <c r="AB1148" s="81"/>
      <c r="AD1148" s="96"/>
      <c r="AE1148" s="81"/>
      <c r="AF1148" s="81"/>
    </row>
    <row r="1149" spans="4:32" x14ac:dyDescent="0.2">
      <c r="D1149" s="81"/>
      <c r="K1149" s="81"/>
      <c r="P1149" s="81"/>
      <c r="AB1149" s="81"/>
      <c r="AD1149" s="96"/>
      <c r="AE1149" s="81"/>
      <c r="AF1149" s="81"/>
    </row>
    <row r="1150" spans="4:32" x14ac:dyDescent="0.2">
      <c r="D1150" s="81"/>
      <c r="K1150" s="81"/>
      <c r="P1150" s="81"/>
      <c r="AB1150" s="81"/>
      <c r="AD1150" s="96"/>
      <c r="AE1150" s="81"/>
      <c r="AF1150" s="81"/>
    </row>
    <row r="1151" spans="4:32" x14ac:dyDescent="0.2">
      <c r="D1151" s="81"/>
      <c r="K1151" s="81"/>
      <c r="P1151" s="81"/>
      <c r="AB1151" s="81"/>
      <c r="AD1151" s="96"/>
      <c r="AE1151" s="81"/>
      <c r="AF1151" s="81"/>
    </row>
    <row r="1152" spans="4:32" x14ac:dyDescent="0.2">
      <c r="D1152" s="81"/>
      <c r="K1152" s="81"/>
      <c r="P1152" s="81"/>
      <c r="AB1152" s="81"/>
      <c r="AD1152" s="96"/>
      <c r="AE1152" s="81"/>
      <c r="AF1152" s="81"/>
    </row>
    <row r="1153" spans="4:32" x14ac:dyDescent="0.2">
      <c r="D1153" s="81"/>
      <c r="K1153" s="81"/>
      <c r="P1153" s="81"/>
      <c r="AB1153" s="81"/>
      <c r="AD1153" s="96"/>
      <c r="AE1153" s="81"/>
      <c r="AF1153" s="81"/>
    </row>
    <row r="1154" spans="4:32" x14ac:dyDescent="0.2">
      <c r="D1154" s="81"/>
      <c r="K1154" s="81"/>
      <c r="P1154" s="81"/>
      <c r="AB1154" s="81"/>
      <c r="AD1154" s="96"/>
      <c r="AE1154" s="81"/>
      <c r="AF1154" s="81"/>
    </row>
    <row r="1155" spans="4:32" x14ac:dyDescent="0.2">
      <c r="D1155" s="81"/>
      <c r="K1155" s="81"/>
      <c r="P1155" s="81"/>
      <c r="AB1155" s="81"/>
      <c r="AD1155" s="96"/>
      <c r="AE1155" s="81"/>
      <c r="AF1155" s="81"/>
    </row>
    <row r="1156" spans="4:32" x14ac:dyDescent="0.2">
      <c r="D1156" s="81"/>
      <c r="K1156" s="81"/>
      <c r="P1156" s="81"/>
      <c r="AB1156" s="81"/>
      <c r="AD1156" s="96"/>
      <c r="AE1156" s="81"/>
      <c r="AF1156" s="81"/>
    </row>
    <row r="1157" spans="4:32" x14ac:dyDescent="0.2">
      <c r="D1157" s="81"/>
      <c r="K1157" s="81"/>
      <c r="P1157" s="81"/>
      <c r="AB1157" s="81"/>
      <c r="AD1157" s="96"/>
      <c r="AE1157" s="81"/>
      <c r="AF1157" s="81"/>
    </row>
    <row r="1158" spans="4:32" x14ac:dyDescent="0.2">
      <c r="D1158" s="81"/>
      <c r="K1158" s="81"/>
      <c r="P1158" s="81"/>
      <c r="AB1158" s="81"/>
      <c r="AD1158" s="96"/>
      <c r="AE1158" s="81"/>
      <c r="AF1158" s="81"/>
    </row>
    <row r="1159" spans="4:32" x14ac:dyDescent="0.2">
      <c r="D1159" s="81"/>
      <c r="K1159" s="81"/>
      <c r="P1159" s="81"/>
      <c r="AB1159" s="81"/>
      <c r="AD1159" s="96"/>
      <c r="AE1159" s="81"/>
      <c r="AF1159" s="81"/>
    </row>
    <row r="1160" spans="4:32" x14ac:dyDescent="0.2">
      <c r="D1160" s="81"/>
      <c r="K1160" s="81"/>
      <c r="P1160" s="81"/>
      <c r="AB1160" s="81"/>
      <c r="AD1160" s="96"/>
      <c r="AE1160" s="81"/>
      <c r="AF1160" s="81"/>
    </row>
    <row r="1161" spans="4:32" x14ac:dyDescent="0.2">
      <c r="D1161" s="81"/>
      <c r="K1161" s="81"/>
      <c r="P1161" s="81"/>
      <c r="AB1161" s="81"/>
      <c r="AD1161" s="96"/>
      <c r="AE1161" s="81"/>
      <c r="AF1161" s="81"/>
    </row>
    <row r="1162" spans="4:32" x14ac:dyDescent="0.2">
      <c r="D1162" s="81"/>
      <c r="K1162" s="81"/>
      <c r="P1162" s="81"/>
      <c r="AB1162" s="81"/>
      <c r="AD1162" s="96"/>
      <c r="AE1162" s="81"/>
      <c r="AF1162" s="81"/>
    </row>
    <row r="1163" spans="4:32" x14ac:dyDescent="0.2">
      <c r="D1163" s="81"/>
      <c r="K1163" s="81"/>
      <c r="P1163" s="81"/>
      <c r="AB1163" s="81"/>
      <c r="AD1163" s="96"/>
      <c r="AE1163" s="81"/>
      <c r="AF1163" s="81"/>
    </row>
    <row r="1164" spans="4:32" x14ac:dyDescent="0.2">
      <c r="D1164" s="81"/>
      <c r="K1164" s="81"/>
      <c r="P1164" s="81"/>
      <c r="AB1164" s="81"/>
      <c r="AD1164" s="96"/>
      <c r="AE1164" s="81"/>
      <c r="AF1164" s="81"/>
    </row>
    <row r="1165" spans="4:32" x14ac:dyDescent="0.2">
      <c r="D1165" s="81"/>
      <c r="K1165" s="81"/>
      <c r="P1165" s="81"/>
      <c r="AB1165" s="81"/>
      <c r="AD1165" s="96"/>
      <c r="AE1165" s="81"/>
      <c r="AF1165" s="81"/>
    </row>
    <row r="1166" spans="4:32" x14ac:dyDescent="0.2">
      <c r="D1166" s="81"/>
      <c r="K1166" s="81"/>
      <c r="P1166" s="81"/>
      <c r="AB1166" s="81"/>
      <c r="AD1166" s="96"/>
      <c r="AE1166" s="81"/>
      <c r="AF1166" s="81"/>
    </row>
    <row r="1167" spans="4:32" x14ac:dyDescent="0.2">
      <c r="D1167" s="81"/>
      <c r="K1167" s="81"/>
      <c r="P1167" s="81"/>
      <c r="AB1167" s="81"/>
      <c r="AD1167" s="96"/>
      <c r="AE1167" s="81"/>
      <c r="AF1167" s="81"/>
    </row>
    <row r="1168" spans="4:32" x14ac:dyDescent="0.2">
      <c r="D1168" s="81"/>
      <c r="K1168" s="81"/>
      <c r="P1168" s="81"/>
      <c r="AB1168" s="81"/>
      <c r="AD1168" s="96"/>
      <c r="AE1168" s="81"/>
      <c r="AF1168" s="81"/>
    </row>
    <row r="1169" spans="4:32" x14ac:dyDescent="0.2">
      <c r="D1169" s="81"/>
      <c r="K1169" s="81"/>
      <c r="P1169" s="81"/>
      <c r="AB1169" s="81"/>
      <c r="AD1169" s="96"/>
      <c r="AE1169" s="81"/>
      <c r="AF1169" s="81"/>
    </row>
    <row r="1170" spans="4:32" x14ac:dyDescent="0.2">
      <c r="D1170" s="81"/>
      <c r="K1170" s="81"/>
      <c r="P1170" s="81"/>
      <c r="AB1170" s="81"/>
      <c r="AD1170" s="96"/>
      <c r="AE1170" s="81"/>
      <c r="AF1170" s="81"/>
    </row>
    <row r="1171" spans="4:32" x14ac:dyDescent="0.2">
      <c r="D1171" s="81"/>
      <c r="K1171" s="81"/>
      <c r="P1171" s="81"/>
      <c r="AB1171" s="81"/>
      <c r="AD1171" s="96"/>
      <c r="AE1171" s="81"/>
      <c r="AF1171" s="81"/>
    </row>
    <row r="1172" spans="4:32" x14ac:dyDescent="0.2">
      <c r="D1172" s="81"/>
      <c r="K1172" s="81"/>
      <c r="P1172" s="81"/>
      <c r="AB1172" s="81"/>
      <c r="AD1172" s="96"/>
      <c r="AE1172" s="81"/>
      <c r="AF1172" s="81"/>
    </row>
    <row r="1173" spans="4:32" x14ac:dyDescent="0.2">
      <c r="D1173" s="81"/>
      <c r="K1173" s="81"/>
      <c r="P1173" s="81"/>
      <c r="AB1173" s="81"/>
      <c r="AD1173" s="96"/>
      <c r="AE1173" s="81"/>
      <c r="AF1173" s="81"/>
    </row>
    <row r="1174" spans="4:32" x14ac:dyDescent="0.2">
      <c r="D1174" s="81"/>
      <c r="K1174" s="81"/>
      <c r="P1174" s="81"/>
      <c r="AB1174" s="81"/>
      <c r="AD1174" s="96"/>
      <c r="AE1174" s="81"/>
      <c r="AF1174" s="81"/>
    </row>
    <row r="1175" spans="4:32" x14ac:dyDescent="0.2">
      <c r="D1175" s="81"/>
      <c r="K1175" s="81"/>
      <c r="P1175" s="81"/>
      <c r="AB1175" s="81"/>
      <c r="AD1175" s="96"/>
      <c r="AE1175" s="81"/>
      <c r="AF1175" s="81"/>
    </row>
    <row r="1176" spans="4:32" x14ac:dyDescent="0.2">
      <c r="D1176" s="81"/>
      <c r="K1176" s="81"/>
      <c r="P1176" s="81"/>
      <c r="AB1176" s="81"/>
      <c r="AD1176" s="96"/>
      <c r="AE1176" s="81"/>
      <c r="AF1176" s="81"/>
    </row>
    <row r="1177" spans="4:32" x14ac:dyDescent="0.2">
      <c r="D1177" s="81"/>
      <c r="K1177" s="81"/>
      <c r="P1177" s="81"/>
      <c r="AB1177" s="81"/>
      <c r="AD1177" s="96"/>
      <c r="AE1177" s="81"/>
      <c r="AF1177" s="81"/>
    </row>
    <row r="1178" spans="4:32" x14ac:dyDescent="0.2">
      <c r="D1178" s="81"/>
      <c r="K1178" s="81"/>
      <c r="P1178" s="81"/>
      <c r="AB1178" s="81"/>
      <c r="AD1178" s="96"/>
      <c r="AE1178" s="81"/>
      <c r="AF1178" s="81"/>
    </row>
    <row r="1179" spans="4:32" x14ac:dyDescent="0.2">
      <c r="D1179" s="81"/>
      <c r="K1179" s="81"/>
      <c r="P1179" s="81"/>
      <c r="AB1179" s="81"/>
      <c r="AD1179" s="96"/>
      <c r="AE1179" s="81"/>
      <c r="AF1179" s="81"/>
    </row>
    <row r="1180" spans="4:32" x14ac:dyDescent="0.2">
      <c r="D1180" s="81"/>
      <c r="K1180" s="81"/>
      <c r="P1180" s="81"/>
      <c r="AB1180" s="81"/>
      <c r="AD1180" s="96"/>
      <c r="AE1180" s="81"/>
      <c r="AF1180" s="81"/>
    </row>
    <row r="1181" spans="4:32" x14ac:dyDescent="0.2">
      <c r="D1181" s="81"/>
      <c r="K1181" s="81"/>
      <c r="P1181" s="81"/>
      <c r="AB1181" s="81"/>
      <c r="AD1181" s="96"/>
      <c r="AE1181" s="81"/>
      <c r="AF1181" s="81"/>
    </row>
    <row r="1182" spans="4:32" x14ac:dyDescent="0.2">
      <c r="D1182" s="81"/>
      <c r="K1182" s="81"/>
      <c r="P1182" s="81"/>
      <c r="AB1182" s="81"/>
      <c r="AD1182" s="96"/>
      <c r="AE1182" s="81"/>
      <c r="AF1182" s="81"/>
    </row>
    <row r="1183" spans="4:32" x14ac:dyDescent="0.2">
      <c r="D1183" s="81"/>
      <c r="K1183" s="81"/>
      <c r="P1183" s="81"/>
      <c r="AB1183" s="81"/>
      <c r="AD1183" s="96"/>
      <c r="AE1183" s="81"/>
      <c r="AF1183" s="81"/>
    </row>
    <row r="1184" spans="4:32" x14ac:dyDescent="0.2">
      <c r="D1184" s="81"/>
      <c r="K1184" s="81"/>
      <c r="P1184" s="81"/>
      <c r="AB1184" s="81"/>
      <c r="AD1184" s="96"/>
      <c r="AE1184" s="81"/>
      <c r="AF1184" s="81"/>
    </row>
    <row r="1185" spans="4:32" x14ac:dyDescent="0.2">
      <c r="D1185" s="81"/>
      <c r="K1185" s="81"/>
      <c r="P1185" s="81"/>
      <c r="AB1185" s="81"/>
      <c r="AD1185" s="96"/>
      <c r="AE1185" s="81"/>
      <c r="AF1185" s="81"/>
    </row>
    <row r="1186" spans="4:32" x14ac:dyDescent="0.2">
      <c r="D1186" s="81"/>
      <c r="K1186" s="81"/>
      <c r="P1186" s="81"/>
      <c r="AB1186" s="81"/>
      <c r="AD1186" s="96"/>
      <c r="AE1186" s="81"/>
      <c r="AF1186" s="81"/>
    </row>
    <row r="1187" spans="4:32" x14ac:dyDescent="0.2">
      <c r="D1187" s="81"/>
      <c r="K1187" s="81"/>
      <c r="P1187" s="81"/>
      <c r="AB1187" s="81"/>
      <c r="AD1187" s="96"/>
      <c r="AE1187" s="81"/>
      <c r="AF1187" s="81"/>
    </row>
    <row r="1188" spans="4:32" x14ac:dyDescent="0.2">
      <c r="D1188" s="81"/>
      <c r="K1188" s="81"/>
      <c r="P1188" s="81"/>
      <c r="AB1188" s="81"/>
      <c r="AD1188" s="96"/>
      <c r="AE1188" s="81"/>
      <c r="AF1188" s="81"/>
    </row>
    <row r="1189" spans="4:32" x14ac:dyDescent="0.2">
      <c r="D1189" s="81"/>
      <c r="K1189" s="81"/>
      <c r="P1189" s="81"/>
      <c r="AB1189" s="81"/>
      <c r="AD1189" s="96"/>
      <c r="AE1189" s="81"/>
      <c r="AF1189" s="81"/>
    </row>
    <row r="1190" spans="4:32" x14ac:dyDescent="0.2">
      <c r="D1190" s="81"/>
      <c r="K1190" s="81"/>
      <c r="P1190" s="81"/>
      <c r="AB1190" s="81"/>
      <c r="AD1190" s="96"/>
      <c r="AE1190" s="81"/>
      <c r="AF1190" s="81"/>
    </row>
    <row r="1191" spans="4:32" x14ac:dyDescent="0.2">
      <c r="D1191" s="81"/>
      <c r="K1191" s="81"/>
      <c r="P1191" s="81"/>
      <c r="AB1191" s="81"/>
      <c r="AD1191" s="96"/>
      <c r="AE1191" s="81"/>
      <c r="AF1191" s="81"/>
    </row>
    <row r="1192" spans="4:32" x14ac:dyDescent="0.2">
      <c r="D1192" s="81"/>
      <c r="K1192" s="81"/>
      <c r="P1192" s="81"/>
      <c r="AB1192" s="81"/>
      <c r="AD1192" s="96"/>
      <c r="AE1192" s="81"/>
      <c r="AF1192" s="81"/>
    </row>
    <row r="1193" spans="4:32" x14ac:dyDescent="0.2">
      <c r="D1193" s="81"/>
      <c r="K1193" s="81"/>
      <c r="P1193" s="81"/>
      <c r="AB1193" s="81"/>
      <c r="AD1193" s="96"/>
      <c r="AE1193" s="81"/>
      <c r="AF1193" s="81"/>
    </row>
    <row r="1194" spans="4:32" x14ac:dyDescent="0.2">
      <c r="D1194" s="81"/>
      <c r="K1194" s="81"/>
      <c r="P1194" s="81"/>
      <c r="AB1194" s="81"/>
      <c r="AD1194" s="96"/>
      <c r="AE1194" s="81"/>
      <c r="AF1194" s="81"/>
    </row>
    <row r="1195" spans="4:32" x14ac:dyDescent="0.2">
      <c r="D1195" s="81"/>
      <c r="K1195" s="81"/>
      <c r="P1195" s="81"/>
      <c r="AB1195" s="81"/>
      <c r="AD1195" s="96"/>
      <c r="AE1195" s="81"/>
      <c r="AF1195" s="81"/>
    </row>
    <row r="1196" spans="4:32" x14ac:dyDescent="0.2">
      <c r="D1196" s="81"/>
      <c r="K1196" s="81"/>
      <c r="P1196" s="81"/>
      <c r="AB1196" s="81"/>
      <c r="AD1196" s="96"/>
      <c r="AE1196" s="81"/>
      <c r="AF1196" s="81"/>
    </row>
    <row r="1197" spans="4:32" x14ac:dyDescent="0.2">
      <c r="D1197" s="81"/>
      <c r="K1197" s="81"/>
      <c r="P1197" s="81"/>
      <c r="AB1197" s="81"/>
      <c r="AD1197" s="96"/>
      <c r="AE1197" s="81"/>
      <c r="AF1197" s="81"/>
    </row>
    <row r="1198" spans="4:32" x14ac:dyDescent="0.2">
      <c r="D1198" s="81"/>
      <c r="K1198" s="81"/>
      <c r="P1198" s="81"/>
      <c r="AB1198" s="81"/>
      <c r="AD1198" s="96"/>
      <c r="AE1198" s="81"/>
      <c r="AF1198" s="81"/>
    </row>
    <row r="1199" spans="4:32" x14ac:dyDescent="0.2">
      <c r="D1199" s="81"/>
      <c r="K1199" s="81"/>
      <c r="P1199" s="81"/>
      <c r="AB1199" s="81"/>
      <c r="AD1199" s="96"/>
      <c r="AE1199" s="81"/>
      <c r="AF1199" s="81"/>
    </row>
    <row r="1200" spans="4:32" x14ac:dyDescent="0.2">
      <c r="D1200" s="81"/>
      <c r="K1200" s="81"/>
      <c r="P1200" s="81"/>
      <c r="AB1200" s="81"/>
      <c r="AD1200" s="96"/>
      <c r="AE1200" s="81"/>
      <c r="AF1200" s="81"/>
    </row>
    <row r="1201" spans="4:32" x14ac:dyDescent="0.2">
      <c r="D1201" s="81"/>
      <c r="K1201" s="81"/>
      <c r="P1201" s="81"/>
      <c r="AB1201" s="81"/>
      <c r="AD1201" s="96"/>
      <c r="AE1201" s="81"/>
      <c r="AF1201" s="81"/>
    </row>
    <row r="1202" spans="4:32" x14ac:dyDescent="0.2">
      <c r="D1202" s="81"/>
      <c r="K1202" s="81"/>
      <c r="P1202" s="81"/>
      <c r="AB1202" s="81"/>
      <c r="AD1202" s="96"/>
      <c r="AE1202" s="81"/>
      <c r="AF1202" s="81"/>
    </row>
    <row r="1203" spans="4:32" x14ac:dyDescent="0.2">
      <c r="D1203" s="81"/>
      <c r="K1203" s="81"/>
      <c r="P1203" s="81"/>
      <c r="AB1203" s="81"/>
      <c r="AD1203" s="96"/>
      <c r="AE1203" s="81"/>
      <c r="AF1203" s="81"/>
    </row>
    <row r="1204" spans="4:32" x14ac:dyDescent="0.2">
      <c r="D1204" s="81"/>
      <c r="K1204" s="81"/>
      <c r="P1204" s="81"/>
      <c r="AB1204" s="81"/>
      <c r="AD1204" s="96"/>
      <c r="AE1204" s="81"/>
      <c r="AF1204" s="81"/>
    </row>
    <row r="1205" spans="4:32" x14ac:dyDescent="0.2">
      <c r="D1205" s="81"/>
      <c r="K1205" s="81"/>
      <c r="P1205" s="81"/>
      <c r="AB1205" s="81"/>
      <c r="AD1205" s="96"/>
      <c r="AE1205" s="81"/>
      <c r="AF1205" s="81"/>
    </row>
    <row r="1206" spans="4:32" x14ac:dyDescent="0.2">
      <c r="D1206" s="81"/>
      <c r="K1206" s="81"/>
      <c r="P1206" s="81"/>
      <c r="AB1206" s="81"/>
      <c r="AD1206" s="96"/>
      <c r="AE1206" s="81"/>
      <c r="AF1206" s="81"/>
    </row>
    <row r="1207" spans="4:32" x14ac:dyDescent="0.2">
      <c r="D1207" s="81"/>
      <c r="K1207" s="81"/>
      <c r="P1207" s="81"/>
      <c r="AB1207" s="81"/>
      <c r="AD1207" s="96"/>
      <c r="AE1207" s="81"/>
      <c r="AF1207" s="81"/>
    </row>
    <row r="1208" spans="4:32" x14ac:dyDescent="0.2">
      <c r="D1208" s="81"/>
      <c r="K1208" s="81"/>
      <c r="P1208" s="81"/>
      <c r="AB1208" s="81"/>
      <c r="AD1208" s="96"/>
      <c r="AE1208" s="81"/>
      <c r="AF1208" s="81"/>
    </row>
    <row r="1209" spans="4:32" x14ac:dyDescent="0.2">
      <c r="D1209" s="81"/>
      <c r="K1209" s="81"/>
      <c r="P1209" s="81"/>
      <c r="AB1209" s="81"/>
      <c r="AD1209" s="96"/>
      <c r="AE1209" s="81"/>
      <c r="AF1209" s="81"/>
    </row>
    <row r="1210" spans="4:32" x14ac:dyDescent="0.2">
      <c r="D1210" s="81"/>
      <c r="K1210" s="81"/>
      <c r="P1210" s="81"/>
      <c r="AB1210" s="81"/>
      <c r="AD1210" s="96"/>
      <c r="AE1210" s="81"/>
      <c r="AF1210" s="81"/>
    </row>
    <row r="1211" spans="4:32" x14ac:dyDescent="0.2">
      <c r="D1211" s="81"/>
      <c r="K1211" s="81"/>
      <c r="P1211" s="81"/>
      <c r="AB1211" s="81"/>
      <c r="AD1211" s="96"/>
      <c r="AE1211" s="81"/>
      <c r="AF1211" s="81"/>
    </row>
    <row r="1212" spans="4:32" x14ac:dyDescent="0.2">
      <c r="D1212" s="81"/>
      <c r="K1212" s="81"/>
      <c r="P1212" s="81"/>
      <c r="AB1212" s="81"/>
      <c r="AD1212" s="96"/>
      <c r="AE1212" s="81"/>
      <c r="AF1212" s="81"/>
    </row>
    <row r="1213" spans="4:32" x14ac:dyDescent="0.2">
      <c r="D1213" s="81"/>
      <c r="K1213" s="81"/>
      <c r="P1213" s="81"/>
      <c r="AB1213" s="81"/>
      <c r="AD1213" s="96"/>
      <c r="AE1213" s="81"/>
      <c r="AF1213" s="81"/>
    </row>
    <row r="1214" spans="4:32" x14ac:dyDescent="0.2">
      <c r="D1214" s="81"/>
      <c r="K1214" s="81"/>
      <c r="P1214" s="81"/>
      <c r="AB1214" s="81"/>
      <c r="AD1214" s="96"/>
      <c r="AE1214" s="81"/>
      <c r="AF1214" s="81"/>
    </row>
    <row r="1215" spans="4:32" x14ac:dyDescent="0.2">
      <c r="D1215" s="81"/>
      <c r="K1215" s="81"/>
      <c r="P1215" s="81"/>
      <c r="AB1215" s="81"/>
      <c r="AD1215" s="96"/>
      <c r="AE1215" s="81"/>
      <c r="AF1215" s="81"/>
    </row>
    <row r="1216" spans="4:32" x14ac:dyDescent="0.2">
      <c r="D1216" s="81"/>
      <c r="K1216" s="81"/>
      <c r="P1216" s="81"/>
      <c r="AB1216" s="81"/>
      <c r="AD1216" s="96"/>
      <c r="AE1216" s="81"/>
      <c r="AF1216" s="81"/>
    </row>
    <row r="1217" spans="4:32" x14ac:dyDescent="0.2">
      <c r="D1217" s="81"/>
      <c r="K1217" s="81"/>
      <c r="P1217" s="81"/>
      <c r="AB1217" s="81"/>
      <c r="AD1217" s="96"/>
      <c r="AE1217" s="81"/>
      <c r="AF1217" s="81"/>
    </row>
    <row r="1218" spans="4:32" x14ac:dyDescent="0.2">
      <c r="D1218" s="81"/>
      <c r="K1218" s="81"/>
      <c r="P1218" s="81"/>
      <c r="AB1218" s="81"/>
      <c r="AD1218" s="96"/>
      <c r="AE1218" s="81"/>
      <c r="AF1218" s="81"/>
    </row>
    <row r="1219" spans="4:32" x14ac:dyDescent="0.2">
      <c r="D1219" s="81"/>
      <c r="K1219" s="81"/>
      <c r="P1219" s="81"/>
      <c r="AB1219" s="81"/>
      <c r="AD1219" s="96"/>
      <c r="AE1219" s="81"/>
      <c r="AF1219" s="81"/>
    </row>
    <row r="1220" spans="4:32" x14ac:dyDescent="0.2">
      <c r="D1220" s="81"/>
      <c r="K1220" s="81"/>
      <c r="P1220" s="81"/>
      <c r="AB1220" s="81"/>
      <c r="AD1220" s="96"/>
      <c r="AE1220" s="81"/>
      <c r="AF1220" s="81"/>
    </row>
    <row r="1221" spans="4:32" x14ac:dyDescent="0.2">
      <c r="D1221" s="81"/>
      <c r="K1221" s="81"/>
      <c r="P1221" s="81"/>
      <c r="AB1221" s="81"/>
      <c r="AD1221" s="96"/>
      <c r="AE1221" s="81"/>
      <c r="AF1221" s="81"/>
    </row>
    <row r="1222" spans="4:32" x14ac:dyDescent="0.2">
      <c r="D1222" s="81"/>
      <c r="K1222" s="81"/>
      <c r="P1222" s="81"/>
      <c r="AB1222" s="81"/>
      <c r="AD1222" s="96"/>
      <c r="AE1222" s="81"/>
      <c r="AF1222" s="81"/>
    </row>
    <row r="1223" spans="4:32" x14ac:dyDescent="0.2">
      <c r="D1223" s="81"/>
      <c r="K1223" s="81"/>
      <c r="P1223" s="81"/>
      <c r="AB1223" s="81"/>
      <c r="AD1223" s="96"/>
      <c r="AE1223" s="81"/>
      <c r="AF1223" s="81"/>
    </row>
    <row r="1224" spans="4:32" x14ac:dyDescent="0.2">
      <c r="D1224" s="81"/>
      <c r="K1224" s="81"/>
      <c r="P1224" s="81"/>
      <c r="AB1224" s="81"/>
      <c r="AD1224" s="96"/>
      <c r="AE1224" s="81"/>
      <c r="AF1224" s="81"/>
    </row>
    <row r="1225" spans="4:32" x14ac:dyDescent="0.2">
      <c r="D1225" s="81"/>
      <c r="K1225" s="81"/>
      <c r="P1225" s="81"/>
      <c r="AB1225" s="81"/>
      <c r="AD1225" s="96"/>
      <c r="AE1225" s="81"/>
      <c r="AF1225" s="81"/>
    </row>
    <row r="1226" spans="4:32" x14ac:dyDescent="0.2">
      <c r="D1226" s="81"/>
      <c r="K1226" s="81"/>
      <c r="P1226" s="81"/>
      <c r="AB1226" s="81"/>
      <c r="AD1226" s="96"/>
      <c r="AE1226" s="81"/>
      <c r="AF1226" s="81"/>
    </row>
    <row r="1227" spans="4:32" x14ac:dyDescent="0.2">
      <c r="D1227" s="81"/>
      <c r="K1227" s="81"/>
      <c r="P1227" s="81"/>
      <c r="AB1227" s="81"/>
      <c r="AD1227" s="96"/>
      <c r="AE1227" s="81"/>
      <c r="AF1227" s="81"/>
    </row>
    <row r="1228" spans="4:32" x14ac:dyDescent="0.2">
      <c r="D1228" s="81"/>
      <c r="K1228" s="81"/>
      <c r="P1228" s="81"/>
      <c r="AB1228" s="81"/>
      <c r="AD1228" s="96"/>
      <c r="AE1228" s="81"/>
      <c r="AF1228" s="81"/>
    </row>
    <row r="1229" spans="4:32" x14ac:dyDescent="0.2">
      <c r="D1229" s="81"/>
      <c r="K1229" s="81"/>
      <c r="P1229" s="81"/>
      <c r="AB1229" s="81"/>
      <c r="AD1229" s="96"/>
      <c r="AE1229" s="81"/>
      <c r="AF1229" s="81"/>
    </row>
    <row r="1230" spans="4:32" x14ac:dyDescent="0.2">
      <c r="D1230" s="81"/>
      <c r="K1230" s="81"/>
      <c r="P1230" s="81"/>
      <c r="AB1230" s="81"/>
      <c r="AD1230" s="96"/>
      <c r="AE1230" s="81"/>
      <c r="AF1230" s="81"/>
    </row>
    <row r="1231" spans="4:32" x14ac:dyDescent="0.2">
      <c r="D1231" s="81"/>
      <c r="K1231" s="81"/>
      <c r="P1231" s="81"/>
      <c r="AB1231" s="81"/>
      <c r="AD1231" s="96"/>
      <c r="AE1231" s="81"/>
      <c r="AF1231" s="81"/>
    </row>
    <row r="1232" spans="4:32" x14ac:dyDescent="0.2">
      <c r="D1232" s="81"/>
      <c r="K1232" s="81"/>
      <c r="P1232" s="81"/>
      <c r="AB1232" s="81"/>
      <c r="AD1232" s="96"/>
      <c r="AE1232" s="81"/>
      <c r="AF1232" s="81"/>
    </row>
    <row r="1233" spans="4:32" x14ac:dyDescent="0.2">
      <c r="D1233" s="81"/>
      <c r="K1233" s="81"/>
      <c r="P1233" s="81"/>
      <c r="AB1233" s="81"/>
      <c r="AD1233" s="96"/>
      <c r="AE1233" s="81"/>
      <c r="AF1233" s="81"/>
    </row>
    <row r="1234" spans="4:32" x14ac:dyDescent="0.2">
      <c r="D1234" s="81"/>
      <c r="K1234" s="81"/>
      <c r="P1234" s="81"/>
      <c r="AB1234" s="81"/>
      <c r="AD1234" s="96"/>
      <c r="AE1234" s="81"/>
      <c r="AF1234" s="81"/>
    </row>
    <row r="1235" spans="4:32" x14ac:dyDescent="0.2">
      <c r="D1235" s="81"/>
      <c r="K1235" s="81"/>
      <c r="P1235" s="81"/>
      <c r="AB1235" s="81"/>
      <c r="AD1235" s="96"/>
      <c r="AE1235" s="81"/>
      <c r="AF1235" s="81"/>
    </row>
    <row r="1236" spans="4:32" x14ac:dyDescent="0.2">
      <c r="D1236" s="81"/>
      <c r="K1236" s="81"/>
      <c r="P1236" s="81"/>
      <c r="AB1236" s="81"/>
      <c r="AD1236" s="96"/>
      <c r="AE1236" s="81"/>
      <c r="AF1236" s="81"/>
    </row>
    <row r="1237" spans="4:32" x14ac:dyDescent="0.2">
      <c r="D1237" s="81"/>
      <c r="K1237" s="81"/>
      <c r="P1237" s="81"/>
      <c r="AB1237" s="81"/>
      <c r="AD1237" s="96"/>
      <c r="AE1237" s="81"/>
      <c r="AF1237" s="81"/>
    </row>
    <row r="1238" spans="4:32" x14ac:dyDescent="0.2">
      <c r="D1238" s="81"/>
      <c r="K1238" s="81"/>
      <c r="P1238" s="81"/>
      <c r="AB1238" s="81"/>
      <c r="AD1238" s="96"/>
      <c r="AE1238" s="81"/>
      <c r="AF1238" s="81"/>
    </row>
    <row r="1239" spans="4:32" x14ac:dyDescent="0.2">
      <c r="D1239" s="81"/>
      <c r="K1239" s="81"/>
      <c r="P1239" s="81"/>
      <c r="AB1239" s="81"/>
      <c r="AD1239" s="96"/>
      <c r="AE1239" s="81"/>
      <c r="AF1239" s="81"/>
    </row>
    <row r="1240" spans="4:32" x14ac:dyDescent="0.2">
      <c r="D1240" s="81"/>
      <c r="K1240" s="81"/>
      <c r="P1240" s="81"/>
      <c r="AB1240" s="81"/>
      <c r="AD1240" s="96"/>
      <c r="AE1240" s="81"/>
      <c r="AF1240" s="81"/>
    </row>
    <row r="1241" spans="4:32" x14ac:dyDescent="0.2">
      <c r="D1241" s="81"/>
      <c r="K1241" s="81"/>
      <c r="P1241" s="81"/>
      <c r="AB1241" s="81"/>
      <c r="AD1241" s="96"/>
      <c r="AE1241" s="81"/>
      <c r="AF1241" s="81"/>
    </row>
    <row r="1242" spans="4:32" x14ac:dyDescent="0.2">
      <c r="D1242" s="81"/>
      <c r="K1242" s="81"/>
      <c r="P1242" s="81"/>
      <c r="AB1242" s="81"/>
      <c r="AD1242" s="96"/>
      <c r="AE1242" s="81"/>
      <c r="AF1242" s="81"/>
    </row>
    <row r="1243" spans="4:32" x14ac:dyDescent="0.2">
      <c r="D1243" s="81"/>
      <c r="K1243" s="81"/>
      <c r="P1243" s="81"/>
      <c r="AB1243" s="81"/>
      <c r="AD1243" s="96"/>
      <c r="AE1243" s="81"/>
      <c r="AF1243" s="81"/>
    </row>
    <row r="1244" spans="4:32" x14ac:dyDescent="0.2">
      <c r="D1244" s="81"/>
      <c r="K1244" s="81"/>
      <c r="P1244" s="81"/>
      <c r="AB1244" s="81"/>
      <c r="AD1244" s="96"/>
      <c r="AE1244" s="81"/>
      <c r="AF1244" s="81"/>
    </row>
    <row r="1245" spans="4:32" x14ac:dyDescent="0.2">
      <c r="D1245" s="81"/>
      <c r="K1245" s="81"/>
      <c r="P1245" s="81"/>
      <c r="AB1245" s="81"/>
      <c r="AD1245" s="96"/>
      <c r="AE1245" s="81"/>
      <c r="AF1245" s="81"/>
    </row>
    <row r="1246" spans="4:32" x14ac:dyDescent="0.2">
      <c r="D1246" s="81"/>
      <c r="K1246" s="81"/>
      <c r="P1246" s="81"/>
      <c r="AB1246" s="81"/>
      <c r="AD1246" s="96"/>
      <c r="AE1246" s="81"/>
      <c r="AF1246" s="81"/>
    </row>
    <row r="1247" spans="4:32" x14ac:dyDescent="0.2">
      <c r="D1247" s="81"/>
      <c r="K1247" s="81"/>
      <c r="P1247" s="81"/>
      <c r="AB1247" s="81"/>
      <c r="AD1247" s="96"/>
      <c r="AE1247" s="81"/>
      <c r="AF1247" s="81"/>
    </row>
    <row r="1248" spans="4:32" x14ac:dyDescent="0.2">
      <c r="D1248" s="81"/>
      <c r="K1248" s="81"/>
      <c r="P1248" s="81"/>
      <c r="AB1248" s="81"/>
      <c r="AD1248" s="96"/>
      <c r="AE1248" s="81"/>
      <c r="AF1248" s="81"/>
    </row>
    <row r="1249" spans="4:32" x14ac:dyDescent="0.2">
      <c r="D1249" s="81"/>
      <c r="K1249" s="81"/>
      <c r="P1249" s="81"/>
      <c r="AB1249" s="81"/>
      <c r="AD1249" s="96"/>
      <c r="AE1249" s="81"/>
      <c r="AF1249" s="81"/>
    </row>
    <row r="1250" spans="4:32" x14ac:dyDescent="0.2">
      <c r="D1250" s="81"/>
      <c r="K1250" s="81"/>
      <c r="P1250" s="81"/>
      <c r="AB1250" s="81"/>
      <c r="AD1250" s="96"/>
      <c r="AE1250" s="81"/>
      <c r="AF1250" s="81"/>
    </row>
    <row r="1251" spans="4:32" x14ac:dyDescent="0.2">
      <c r="D1251" s="81"/>
      <c r="K1251" s="81"/>
      <c r="P1251" s="81"/>
      <c r="AB1251" s="81"/>
      <c r="AD1251" s="96"/>
      <c r="AE1251" s="81"/>
      <c r="AF1251" s="81"/>
    </row>
    <row r="1252" spans="4:32" x14ac:dyDescent="0.2">
      <c r="D1252" s="81"/>
      <c r="K1252" s="81"/>
      <c r="P1252" s="81"/>
      <c r="AB1252" s="81"/>
      <c r="AD1252" s="96"/>
      <c r="AE1252" s="81"/>
      <c r="AF1252" s="81"/>
    </row>
    <row r="1253" spans="4:32" x14ac:dyDescent="0.2">
      <c r="D1253" s="81"/>
      <c r="K1253" s="81"/>
      <c r="P1253" s="81"/>
      <c r="AB1253" s="81"/>
      <c r="AD1253" s="96"/>
      <c r="AE1253" s="81"/>
      <c r="AF1253" s="81"/>
    </row>
    <row r="1254" spans="4:32" x14ac:dyDescent="0.2">
      <c r="D1254" s="81"/>
      <c r="K1254" s="81"/>
      <c r="P1254" s="81"/>
      <c r="AB1254" s="81"/>
      <c r="AD1254" s="96"/>
      <c r="AE1254" s="81"/>
      <c r="AF1254" s="81"/>
    </row>
    <row r="1255" spans="4:32" x14ac:dyDescent="0.2">
      <c r="D1255" s="81"/>
      <c r="K1255" s="81"/>
      <c r="P1255" s="81"/>
      <c r="AB1255" s="81"/>
      <c r="AD1255" s="96"/>
      <c r="AE1255" s="81"/>
      <c r="AF1255" s="81"/>
    </row>
    <row r="1256" spans="4:32" x14ac:dyDescent="0.2">
      <c r="D1256" s="81"/>
      <c r="K1256" s="81"/>
      <c r="P1256" s="81"/>
      <c r="AB1256" s="81"/>
      <c r="AD1256" s="96"/>
      <c r="AE1256" s="81"/>
      <c r="AF1256" s="81"/>
    </row>
    <row r="1257" spans="4:32" x14ac:dyDescent="0.2">
      <c r="D1257" s="81"/>
      <c r="K1257" s="81"/>
      <c r="P1257" s="81"/>
      <c r="AB1257" s="81"/>
      <c r="AD1257" s="96"/>
      <c r="AE1257" s="81"/>
      <c r="AF1257" s="81"/>
    </row>
    <row r="1258" spans="4:32" x14ac:dyDescent="0.2">
      <c r="D1258" s="81"/>
      <c r="K1258" s="81"/>
      <c r="P1258" s="81"/>
      <c r="AB1258" s="81"/>
      <c r="AD1258" s="96"/>
      <c r="AE1258" s="81"/>
      <c r="AF1258" s="81"/>
    </row>
    <row r="1259" spans="4:32" x14ac:dyDescent="0.2">
      <c r="D1259" s="81"/>
      <c r="K1259" s="81"/>
      <c r="P1259" s="81"/>
      <c r="AB1259" s="81"/>
      <c r="AD1259" s="96"/>
      <c r="AE1259" s="81"/>
      <c r="AF1259" s="81"/>
    </row>
    <row r="1260" spans="4:32" x14ac:dyDescent="0.2">
      <c r="D1260" s="81"/>
      <c r="K1260" s="81"/>
      <c r="P1260" s="81"/>
      <c r="AB1260" s="81"/>
      <c r="AD1260" s="96"/>
      <c r="AE1260" s="81"/>
      <c r="AF1260" s="81"/>
    </row>
    <row r="1261" spans="4:32" x14ac:dyDescent="0.2">
      <c r="D1261" s="81"/>
      <c r="K1261" s="81"/>
      <c r="P1261" s="81"/>
      <c r="AB1261" s="81"/>
      <c r="AD1261" s="96"/>
      <c r="AE1261" s="81"/>
      <c r="AF1261" s="81"/>
    </row>
    <row r="1262" spans="4:32" x14ac:dyDescent="0.2">
      <c r="D1262" s="81"/>
      <c r="K1262" s="81"/>
      <c r="P1262" s="81"/>
      <c r="AB1262" s="81"/>
      <c r="AD1262" s="96"/>
      <c r="AE1262" s="81"/>
      <c r="AF1262" s="81"/>
    </row>
    <row r="1263" spans="4:32" x14ac:dyDescent="0.2">
      <c r="D1263" s="81"/>
      <c r="K1263" s="81"/>
      <c r="P1263" s="81"/>
      <c r="AB1263" s="81"/>
      <c r="AD1263" s="96"/>
      <c r="AE1263" s="81"/>
      <c r="AF1263" s="81"/>
    </row>
    <row r="1264" spans="4:32" x14ac:dyDescent="0.2">
      <c r="D1264" s="81"/>
      <c r="K1264" s="81"/>
      <c r="P1264" s="81"/>
      <c r="AB1264" s="81"/>
      <c r="AD1264" s="96"/>
      <c r="AE1264" s="81"/>
      <c r="AF1264" s="81"/>
    </row>
    <row r="1265" spans="4:32" x14ac:dyDescent="0.2">
      <c r="D1265" s="81"/>
      <c r="K1265" s="81"/>
      <c r="P1265" s="81"/>
      <c r="AB1265" s="81"/>
      <c r="AD1265" s="96"/>
      <c r="AE1265" s="81"/>
      <c r="AF1265" s="81"/>
    </row>
    <row r="1266" spans="4:32" x14ac:dyDescent="0.2">
      <c r="D1266" s="81"/>
      <c r="K1266" s="81"/>
      <c r="P1266" s="81"/>
      <c r="AB1266" s="81"/>
      <c r="AD1266" s="96"/>
      <c r="AE1266" s="81"/>
      <c r="AF1266" s="81"/>
    </row>
    <row r="1267" spans="4:32" x14ac:dyDescent="0.2">
      <c r="D1267" s="81"/>
      <c r="K1267" s="81"/>
      <c r="P1267" s="81"/>
      <c r="AB1267" s="81"/>
      <c r="AD1267" s="96"/>
      <c r="AE1267" s="81"/>
      <c r="AF1267" s="81"/>
    </row>
    <row r="1268" spans="4:32" x14ac:dyDescent="0.2">
      <c r="D1268" s="81"/>
      <c r="K1268" s="81"/>
      <c r="P1268" s="81"/>
      <c r="AB1268" s="81"/>
      <c r="AD1268" s="96"/>
      <c r="AE1268" s="81"/>
      <c r="AF1268" s="81"/>
    </row>
    <row r="1269" spans="4:32" x14ac:dyDescent="0.2">
      <c r="D1269" s="81"/>
      <c r="K1269" s="81"/>
      <c r="P1269" s="81"/>
      <c r="AB1269" s="81"/>
      <c r="AD1269" s="96"/>
      <c r="AE1269" s="81"/>
      <c r="AF1269" s="81"/>
    </row>
    <row r="1270" spans="4:32" x14ac:dyDescent="0.2">
      <c r="D1270" s="81"/>
      <c r="K1270" s="81"/>
      <c r="P1270" s="81"/>
      <c r="AB1270" s="81"/>
      <c r="AD1270" s="96"/>
      <c r="AE1270" s="81"/>
      <c r="AF1270" s="81"/>
    </row>
    <row r="1271" spans="4:32" x14ac:dyDescent="0.2">
      <c r="D1271" s="81"/>
      <c r="K1271" s="81"/>
      <c r="P1271" s="81"/>
      <c r="AB1271" s="81"/>
      <c r="AD1271" s="96"/>
      <c r="AE1271" s="81"/>
      <c r="AF1271" s="81"/>
    </row>
    <row r="1272" spans="4:32" x14ac:dyDescent="0.2">
      <c r="D1272" s="81"/>
      <c r="K1272" s="81"/>
      <c r="P1272" s="81"/>
      <c r="AB1272" s="81"/>
      <c r="AD1272" s="96"/>
      <c r="AE1272" s="81"/>
      <c r="AF1272" s="81"/>
    </row>
    <row r="1273" spans="4:32" x14ac:dyDescent="0.2">
      <c r="D1273" s="81"/>
      <c r="K1273" s="81"/>
      <c r="P1273" s="81"/>
      <c r="AB1273" s="81"/>
      <c r="AD1273" s="96"/>
      <c r="AE1273" s="81"/>
      <c r="AF1273" s="81"/>
    </row>
    <row r="1274" spans="4:32" x14ac:dyDescent="0.2">
      <c r="D1274" s="81"/>
      <c r="K1274" s="81"/>
      <c r="P1274" s="81"/>
      <c r="AB1274" s="81"/>
      <c r="AD1274" s="96"/>
      <c r="AE1274" s="81"/>
      <c r="AF1274" s="81"/>
    </row>
    <row r="1275" spans="4:32" x14ac:dyDescent="0.2">
      <c r="D1275" s="81"/>
      <c r="K1275" s="81"/>
      <c r="P1275" s="81"/>
      <c r="AB1275" s="81"/>
      <c r="AD1275" s="96"/>
      <c r="AE1275" s="81"/>
      <c r="AF1275" s="81"/>
    </row>
    <row r="1276" spans="4:32" x14ac:dyDescent="0.2">
      <c r="D1276" s="81"/>
      <c r="K1276" s="81"/>
      <c r="P1276" s="81"/>
      <c r="AB1276" s="81"/>
      <c r="AD1276" s="96"/>
      <c r="AE1276" s="81"/>
      <c r="AF1276" s="81"/>
    </row>
    <row r="1277" spans="4:32" x14ac:dyDescent="0.2">
      <c r="D1277" s="81"/>
      <c r="K1277" s="81"/>
      <c r="P1277" s="81"/>
      <c r="AB1277" s="81"/>
      <c r="AD1277" s="96"/>
      <c r="AE1277" s="81"/>
      <c r="AF1277" s="81"/>
    </row>
    <row r="1278" spans="4:32" x14ac:dyDescent="0.2">
      <c r="D1278" s="81"/>
      <c r="K1278" s="81"/>
      <c r="P1278" s="81"/>
      <c r="AB1278" s="81"/>
      <c r="AD1278" s="96"/>
      <c r="AE1278" s="81"/>
      <c r="AF1278" s="81"/>
    </row>
    <row r="1279" spans="4:32" x14ac:dyDescent="0.2">
      <c r="D1279" s="81"/>
      <c r="K1279" s="81"/>
      <c r="P1279" s="81"/>
      <c r="AB1279" s="81"/>
      <c r="AD1279" s="96"/>
      <c r="AE1279" s="81"/>
      <c r="AF1279" s="81"/>
    </row>
    <row r="1280" spans="4:32" x14ac:dyDescent="0.2">
      <c r="D1280" s="81"/>
      <c r="K1280" s="81"/>
      <c r="P1280" s="81"/>
      <c r="AB1280" s="81"/>
      <c r="AD1280" s="96"/>
      <c r="AE1280" s="81"/>
      <c r="AF1280" s="81"/>
    </row>
    <row r="1281" spans="4:32" x14ac:dyDescent="0.2">
      <c r="D1281" s="81"/>
      <c r="K1281" s="81"/>
      <c r="P1281" s="81"/>
      <c r="AB1281" s="81"/>
      <c r="AD1281" s="96"/>
      <c r="AE1281" s="81"/>
      <c r="AF1281" s="81"/>
    </row>
    <row r="1282" spans="4:32" x14ac:dyDescent="0.2">
      <c r="D1282" s="81"/>
      <c r="K1282" s="81"/>
      <c r="P1282" s="81"/>
      <c r="AB1282" s="81"/>
      <c r="AD1282" s="96"/>
      <c r="AE1282" s="81"/>
      <c r="AF1282" s="81"/>
    </row>
    <row r="1283" spans="4:32" x14ac:dyDescent="0.2">
      <c r="D1283" s="81"/>
      <c r="K1283" s="81"/>
      <c r="P1283" s="81"/>
      <c r="AB1283" s="81"/>
      <c r="AD1283" s="96"/>
      <c r="AE1283" s="81"/>
      <c r="AF1283" s="81"/>
    </row>
    <row r="1284" spans="4:32" x14ac:dyDescent="0.2">
      <c r="D1284" s="81"/>
      <c r="K1284" s="81"/>
      <c r="P1284" s="81"/>
      <c r="AB1284" s="81"/>
      <c r="AD1284" s="96"/>
      <c r="AE1284" s="81"/>
      <c r="AF1284" s="81"/>
    </row>
    <row r="1285" spans="4:32" x14ac:dyDescent="0.2">
      <c r="D1285" s="81"/>
      <c r="K1285" s="81"/>
      <c r="P1285" s="81"/>
      <c r="AB1285" s="81"/>
      <c r="AD1285" s="96"/>
      <c r="AE1285" s="81"/>
      <c r="AF1285" s="81"/>
    </row>
    <row r="1286" spans="4:32" x14ac:dyDescent="0.2">
      <c r="D1286" s="81"/>
      <c r="K1286" s="81"/>
      <c r="P1286" s="81"/>
      <c r="AB1286" s="81"/>
      <c r="AD1286" s="96"/>
      <c r="AE1286" s="81"/>
      <c r="AF1286" s="81"/>
    </row>
    <row r="1287" spans="4:32" x14ac:dyDescent="0.2">
      <c r="D1287" s="81"/>
      <c r="K1287" s="81"/>
      <c r="P1287" s="81"/>
      <c r="AB1287" s="81"/>
      <c r="AD1287" s="96"/>
      <c r="AE1287" s="81"/>
      <c r="AF1287" s="81"/>
    </row>
    <row r="1288" spans="4:32" x14ac:dyDescent="0.2">
      <c r="D1288" s="81"/>
      <c r="K1288" s="81"/>
      <c r="P1288" s="81"/>
      <c r="AB1288" s="81"/>
      <c r="AD1288" s="96"/>
      <c r="AE1288" s="81"/>
      <c r="AF1288" s="81"/>
    </row>
    <row r="1289" spans="4:32" x14ac:dyDescent="0.2">
      <c r="D1289" s="81"/>
      <c r="K1289" s="81"/>
      <c r="P1289" s="81"/>
      <c r="AB1289" s="81"/>
      <c r="AD1289" s="96"/>
      <c r="AE1289" s="81"/>
      <c r="AF1289" s="81"/>
    </row>
    <row r="1290" spans="4:32" x14ac:dyDescent="0.2">
      <c r="D1290" s="81"/>
      <c r="K1290" s="81"/>
      <c r="P1290" s="81"/>
      <c r="AB1290" s="81"/>
      <c r="AD1290" s="96"/>
      <c r="AE1290" s="81"/>
      <c r="AF1290" s="81"/>
    </row>
    <row r="1291" spans="4:32" x14ac:dyDescent="0.2">
      <c r="D1291" s="81"/>
      <c r="K1291" s="81"/>
      <c r="P1291" s="81"/>
      <c r="AB1291" s="81"/>
      <c r="AD1291" s="96"/>
      <c r="AE1291" s="81"/>
      <c r="AF1291" s="81"/>
    </row>
    <row r="1292" spans="4:32" x14ac:dyDescent="0.2">
      <c r="D1292" s="81"/>
      <c r="K1292" s="81"/>
      <c r="P1292" s="81"/>
      <c r="AB1292" s="81"/>
      <c r="AD1292" s="96"/>
      <c r="AE1292" s="81"/>
      <c r="AF1292" s="81"/>
    </row>
    <row r="1293" spans="4:32" x14ac:dyDescent="0.2">
      <c r="D1293" s="81"/>
      <c r="K1293" s="81"/>
      <c r="P1293" s="81"/>
      <c r="AB1293" s="81"/>
      <c r="AD1293" s="96"/>
      <c r="AE1293" s="81"/>
      <c r="AF1293" s="81"/>
    </row>
    <row r="1294" spans="4:32" x14ac:dyDescent="0.2">
      <c r="D1294" s="81"/>
      <c r="K1294" s="81"/>
      <c r="P1294" s="81"/>
      <c r="AB1294" s="81"/>
      <c r="AD1294" s="96"/>
      <c r="AE1294" s="81"/>
      <c r="AF1294" s="81"/>
    </row>
    <row r="1295" spans="4:32" x14ac:dyDescent="0.2">
      <c r="D1295" s="81"/>
      <c r="K1295" s="81"/>
      <c r="P1295" s="81"/>
      <c r="AB1295" s="81"/>
      <c r="AD1295" s="96"/>
      <c r="AE1295" s="81"/>
      <c r="AF1295" s="81"/>
    </row>
    <row r="1296" spans="4:32" x14ac:dyDescent="0.2">
      <c r="D1296" s="81"/>
      <c r="K1296" s="81"/>
      <c r="P1296" s="81"/>
      <c r="AB1296" s="81"/>
      <c r="AD1296" s="96"/>
      <c r="AE1296" s="81"/>
      <c r="AF1296" s="81"/>
    </row>
    <row r="1297" spans="4:32" x14ac:dyDescent="0.2">
      <c r="D1297" s="81"/>
      <c r="K1297" s="81"/>
      <c r="P1297" s="81"/>
      <c r="AB1297" s="81"/>
      <c r="AD1297" s="96"/>
      <c r="AE1297" s="81"/>
      <c r="AF1297" s="81"/>
    </row>
    <row r="1298" spans="4:32" x14ac:dyDescent="0.2">
      <c r="D1298" s="81"/>
      <c r="K1298" s="81"/>
      <c r="P1298" s="81"/>
      <c r="AB1298" s="81"/>
      <c r="AD1298" s="96"/>
      <c r="AE1298" s="81"/>
      <c r="AF1298" s="81"/>
    </row>
    <row r="1299" spans="4:32" x14ac:dyDescent="0.2">
      <c r="D1299" s="81"/>
      <c r="K1299" s="81"/>
      <c r="P1299" s="81"/>
      <c r="AB1299" s="81"/>
      <c r="AD1299" s="96"/>
      <c r="AE1299" s="81"/>
      <c r="AF1299" s="81"/>
    </row>
    <row r="1300" spans="4:32" x14ac:dyDescent="0.2">
      <c r="D1300" s="81"/>
      <c r="K1300" s="81"/>
      <c r="P1300" s="81"/>
      <c r="AB1300" s="81"/>
      <c r="AD1300" s="96"/>
      <c r="AE1300" s="81"/>
      <c r="AF1300" s="81"/>
    </row>
    <row r="1301" spans="4:32" x14ac:dyDescent="0.2">
      <c r="D1301" s="81"/>
      <c r="K1301" s="81"/>
      <c r="P1301" s="81"/>
      <c r="AB1301" s="81"/>
      <c r="AD1301" s="96"/>
      <c r="AE1301" s="81"/>
      <c r="AF1301" s="81"/>
    </row>
    <row r="1302" spans="4:32" x14ac:dyDescent="0.2">
      <c r="D1302" s="81"/>
      <c r="K1302" s="81"/>
      <c r="P1302" s="81"/>
      <c r="AB1302" s="81"/>
      <c r="AD1302" s="96"/>
      <c r="AE1302" s="81"/>
      <c r="AF1302" s="81"/>
    </row>
    <row r="1303" spans="4:32" x14ac:dyDescent="0.2">
      <c r="D1303" s="81"/>
      <c r="K1303" s="81"/>
      <c r="P1303" s="81"/>
      <c r="AB1303" s="81"/>
      <c r="AD1303" s="96"/>
      <c r="AE1303" s="81"/>
      <c r="AF1303" s="81"/>
    </row>
    <row r="1304" spans="4:32" x14ac:dyDescent="0.2">
      <c r="D1304" s="81"/>
      <c r="K1304" s="81"/>
      <c r="P1304" s="81"/>
      <c r="AB1304" s="81"/>
      <c r="AD1304" s="96"/>
      <c r="AE1304" s="81"/>
      <c r="AF1304" s="81"/>
    </row>
    <row r="1305" spans="4:32" x14ac:dyDescent="0.2">
      <c r="D1305" s="81"/>
      <c r="K1305" s="81"/>
      <c r="P1305" s="81"/>
      <c r="AB1305" s="81"/>
      <c r="AD1305" s="96"/>
      <c r="AE1305" s="81"/>
      <c r="AF1305" s="81"/>
    </row>
    <row r="1306" spans="4:32" x14ac:dyDescent="0.2">
      <c r="D1306" s="81"/>
      <c r="K1306" s="81"/>
      <c r="P1306" s="81"/>
      <c r="AB1306" s="81"/>
      <c r="AD1306" s="96"/>
      <c r="AE1306" s="81"/>
      <c r="AF1306" s="81"/>
    </row>
    <row r="1307" spans="4:32" x14ac:dyDescent="0.2">
      <c r="D1307" s="81"/>
      <c r="K1307" s="81"/>
      <c r="P1307" s="81"/>
      <c r="AB1307" s="81"/>
      <c r="AD1307" s="96"/>
      <c r="AE1307" s="81"/>
      <c r="AF1307" s="81"/>
    </row>
    <row r="1308" spans="4:32" x14ac:dyDescent="0.2">
      <c r="D1308" s="81"/>
      <c r="K1308" s="81"/>
      <c r="P1308" s="81"/>
      <c r="AB1308" s="81"/>
      <c r="AD1308" s="96"/>
      <c r="AE1308" s="81"/>
      <c r="AF1308" s="81"/>
    </row>
    <row r="1309" spans="4:32" x14ac:dyDescent="0.2">
      <c r="D1309" s="81"/>
      <c r="K1309" s="81"/>
      <c r="P1309" s="81"/>
      <c r="AB1309" s="81"/>
      <c r="AD1309" s="96"/>
      <c r="AE1309" s="81"/>
      <c r="AF1309" s="81"/>
    </row>
    <row r="1310" spans="4:32" x14ac:dyDescent="0.2">
      <c r="D1310" s="81"/>
      <c r="K1310" s="81"/>
      <c r="P1310" s="81"/>
      <c r="AB1310" s="81"/>
      <c r="AD1310" s="96"/>
      <c r="AE1310" s="81"/>
      <c r="AF1310" s="81"/>
    </row>
    <row r="1311" spans="4:32" x14ac:dyDescent="0.2">
      <c r="D1311" s="81"/>
      <c r="K1311" s="81"/>
      <c r="P1311" s="81"/>
      <c r="AB1311" s="81"/>
      <c r="AD1311" s="96"/>
      <c r="AE1311" s="81"/>
      <c r="AF1311" s="81"/>
    </row>
    <row r="1312" spans="4:32" x14ac:dyDescent="0.2">
      <c r="D1312" s="81"/>
      <c r="K1312" s="81"/>
      <c r="P1312" s="81"/>
      <c r="AB1312" s="81"/>
      <c r="AD1312" s="96"/>
      <c r="AE1312" s="81"/>
      <c r="AF1312" s="81"/>
    </row>
    <row r="1313" spans="4:32" x14ac:dyDescent="0.2">
      <c r="D1313" s="81"/>
      <c r="K1313" s="81"/>
      <c r="P1313" s="81"/>
      <c r="AB1313" s="81"/>
      <c r="AD1313" s="96"/>
      <c r="AE1313" s="81"/>
      <c r="AF1313" s="81"/>
    </row>
    <row r="1314" spans="4:32" x14ac:dyDescent="0.2">
      <c r="D1314" s="81"/>
      <c r="K1314" s="81"/>
      <c r="P1314" s="81"/>
      <c r="AB1314" s="81"/>
      <c r="AD1314" s="96"/>
      <c r="AE1314" s="81"/>
      <c r="AF1314" s="81"/>
    </row>
    <row r="1315" spans="4:32" x14ac:dyDescent="0.2">
      <c r="D1315" s="81"/>
      <c r="K1315" s="81"/>
      <c r="P1315" s="81"/>
      <c r="AB1315" s="81"/>
      <c r="AD1315" s="96"/>
      <c r="AE1315" s="81"/>
      <c r="AF1315" s="81"/>
    </row>
    <row r="1316" spans="4:32" x14ac:dyDescent="0.2">
      <c r="D1316" s="81"/>
      <c r="K1316" s="81"/>
      <c r="P1316" s="81"/>
      <c r="AB1316" s="81"/>
      <c r="AD1316" s="96"/>
      <c r="AE1316" s="81"/>
      <c r="AF1316" s="81"/>
    </row>
    <row r="1317" spans="4:32" x14ac:dyDescent="0.2">
      <c r="D1317" s="81"/>
      <c r="K1317" s="81"/>
      <c r="P1317" s="81"/>
      <c r="AB1317" s="81"/>
      <c r="AD1317" s="96"/>
      <c r="AE1317" s="81"/>
      <c r="AF1317" s="81"/>
    </row>
    <row r="1318" spans="4:32" x14ac:dyDescent="0.2">
      <c r="D1318" s="81"/>
      <c r="K1318" s="81"/>
      <c r="P1318" s="81"/>
      <c r="AB1318" s="81"/>
      <c r="AD1318" s="96"/>
      <c r="AE1318" s="81"/>
      <c r="AF1318" s="81"/>
    </row>
    <row r="1319" spans="4:32" x14ac:dyDescent="0.2">
      <c r="D1319" s="81"/>
      <c r="K1319" s="81"/>
      <c r="P1319" s="81"/>
      <c r="AB1319" s="81"/>
      <c r="AD1319" s="96"/>
      <c r="AE1319" s="81"/>
      <c r="AF1319" s="81"/>
    </row>
    <row r="1320" spans="4:32" x14ac:dyDescent="0.2">
      <c r="D1320" s="81"/>
      <c r="K1320" s="81"/>
      <c r="P1320" s="81"/>
      <c r="AB1320" s="81"/>
      <c r="AD1320" s="96"/>
      <c r="AE1320" s="81"/>
      <c r="AF1320" s="81"/>
    </row>
    <row r="1321" spans="4:32" x14ac:dyDescent="0.2">
      <c r="D1321" s="81"/>
      <c r="K1321" s="81"/>
      <c r="P1321" s="81"/>
      <c r="AB1321" s="81"/>
      <c r="AD1321" s="96"/>
      <c r="AE1321" s="81"/>
      <c r="AF1321" s="81"/>
    </row>
    <row r="1322" spans="4:32" x14ac:dyDescent="0.2">
      <c r="D1322" s="81"/>
      <c r="K1322" s="81"/>
      <c r="P1322" s="81"/>
      <c r="AB1322" s="81"/>
      <c r="AD1322" s="96"/>
      <c r="AE1322" s="81"/>
      <c r="AF1322" s="81"/>
    </row>
    <row r="1323" spans="4:32" x14ac:dyDescent="0.2">
      <c r="D1323" s="81"/>
      <c r="K1323" s="81"/>
      <c r="P1323" s="81"/>
      <c r="AB1323" s="81"/>
      <c r="AD1323" s="96"/>
      <c r="AE1323" s="81"/>
      <c r="AF1323" s="81"/>
    </row>
    <row r="1324" spans="4:32" x14ac:dyDescent="0.2">
      <c r="D1324" s="81"/>
      <c r="K1324" s="81"/>
      <c r="P1324" s="81"/>
      <c r="AB1324" s="81"/>
      <c r="AD1324" s="96"/>
      <c r="AE1324" s="81"/>
      <c r="AF1324" s="81"/>
    </row>
    <row r="1325" spans="4:32" x14ac:dyDescent="0.2">
      <c r="D1325" s="81"/>
      <c r="K1325" s="81"/>
      <c r="P1325" s="81"/>
      <c r="AB1325" s="81"/>
      <c r="AD1325" s="96"/>
      <c r="AE1325" s="81"/>
      <c r="AF1325" s="81"/>
    </row>
    <row r="1326" spans="4:32" x14ac:dyDescent="0.2">
      <c r="D1326" s="81"/>
      <c r="K1326" s="81"/>
      <c r="P1326" s="81"/>
      <c r="AB1326" s="81"/>
      <c r="AD1326" s="96"/>
      <c r="AE1326" s="81"/>
      <c r="AF1326" s="81"/>
    </row>
    <row r="1327" spans="4:32" x14ac:dyDescent="0.2">
      <c r="D1327" s="81"/>
      <c r="K1327" s="81"/>
      <c r="P1327" s="81"/>
      <c r="AB1327" s="81"/>
      <c r="AD1327" s="96"/>
      <c r="AE1327" s="81"/>
      <c r="AF1327" s="81"/>
    </row>
    <row r="1328" spans="4:32" x14ac:dyDescent="0.2">
      <c r="D1328" s="81"/>
      <c r="K1328" s="81"/>
      <c r="P1328" s="81"/>
      <c r="AB1328" s="81"/>
      <c r="AD1328" s="96"/>
      <c r="AE1328" s="81"/>
      <c r="AF1328" s="81"/>
    </row>
    <row r="1329" spans="4:32" x14ac:dyDescent="0.2">
      <c r="D1329" s="81"/>
      <c r="K1329" s="81"/>
      <c r="P1329" s="81"/>
      <c r="AB1329" s="81"/>
      <c r="AD1329" s="96"/>
      <c r="AE1329" s="81"/>
      <c r="AF1329" s="81"/>
    </row>
    <row r="1330" spans="4:32" x14ac:dyDescent="0.2">
      <c r="D1330" s="81"/>
      <c r="K1330" s="81"/>
      <c r="P1330" s="81"/>
      <c r="AB1330" s="81"/>
      <c r="AD1330" s="96"/>
      <c r="AE1330" s="81"/>
      <c r="AF1330" s="81"/>
    </row>
    <row r="1331" spans="4:32" x14ac:dyDescent="0.2">
      <c r="D1331" s="81"/>
      <c r="K1331" s="81"/>
      <c r="P1331" s="81"/>
      <c r="AB1331" s="81"/>
      <c r="AD1331" s="96"/>
      <c r="AE1331" s="81"/>
      <c r="AF1331" s="81"/>
    </row>
    <row r="1332" spans="4:32" x14ac:dyDescent="0.2">
      <c r="D1332" s="81"/>
      <c r="K1332" s="81"/>
      <c r="P1332" s="81"/>
      <c r="AB1332" s="81"/>
      <c r="AD1332" s="96"/>
      <c r="AE1332" s="81"/>
      <c r="AF1332" s="81"/>
    </row>
    <row r="1333" spans="4:32" x14ac:dyDescent="0.2">
      <c r="D1333" s="81"/>
      <c r="K1333" s="81"/>
      <c r="P1333" s="81"/>
      <c r="AB1333" s="81"/>
      <c r="AD1333" s="96"/>
      <c r="AE1333" s="81"/>
      <c r="AF1333" s="81"/>
    </row>
    <row r="1334" spans="4:32" x14ac:dyDescent="0.2">
      <c r="D1334" s="81"/>
      <c r="K1334" s="81"/>
      <c r="P1334" s="81"/>
      <c r="AB1334" s="81"/>
      <c r="AD1334" s="96"/>
      <c r="AE1334" s="81"/>
      <c r="AF1334" s="81"/>
    </row>
    <row r="1335" spans="4:32" x14ac:dyDescent="0.2">
      <c r="D1335" s="81"/>
      <c r="K1335" s="81"/>
      <c r="P1335" s="81"/>
      <c r="AB1335" s="81"/>
      <c r="AD1335" s="96"/>
      <c r="AE1335" s="81"/>
      <c r="AF1335" s="81"/>
    </row>
    <row r="1336" spans="4:32" x14ac:dyDescent="0.2">
      <c r="D1336" s="81"/>
      <c r="K1336" s="81"/>
      <c r="P1336" s="81"/>
      <c r="AB1336" s="81"/>
      <c r="AD1336" s="96"/>
      <c r="AE1336" s="81"/>
      <c r="AF1336" s="81"/>
    </row>
    <row r="1337" spans="4:32" x14ac:dyDescent="0.2">
      <c r="D1337" s="81"/>
      <c r="K1337" s="81"/>
      <c r="P1337" s="81"/>
      <c r="AB1337" s="81"/>
      <c r="AD1337" s="96"/>
      <c r="AE1337" s="81"/>
      <c r="AF1337" s="81"/>
    </row>
    <row r="1338" spans="4:32" x14ac:dyDescent="0.2">
      <c r="D1338" s="81"/>
      <c r="K1338" s="81"/>
      <c r="P1338" s="81"/>
      <c r="AB1338" s="81"/>
      <c r="AD1338" s="96"/>
      <c r="AE1338" s="81"/>
      <c r="AF1338" s="81"/>
    </row>
    <row r="1339" spans="4:32" x14ac:dyDescent="0.2">
      <c r="D1339" s="81"/>
      <c r="K1339" s="81"/>
      <c r="P1339" s="81"/>
      <c r="AB1339" s="81"/>
      <c r="AD1339" s="96"/>
      <c r="AE1339" s="81"/>
      <c r="AF1339" s="81"/>
    </row>
    <row r="1340" spans="4:32" x14ac:dyDescent="0.2">
      <c r="D1340" s="81"/>
      <c r="K1340" s="81"/>
      <c r="P1340" s="81"/>
      <c r="AB1340" s="81"/>
      <c r="AD1340" s="96"/>
      <c r="AE1340" s="81"/>
      <c r="AF1340" s="81"/>
    </row>
    <row r="1341" spans="4:32" x14ac:dyDescent="0.2">
      <c r="D1341" s="81"/>
      <c r="K1341" s="81"/>
      <c r="P1341" s="81"/>
      <c r="AB1341" s="81"/>
      <c r="AD1341" s="96"/>
      <c r="AE1341" s="81"/>
      <c r="AF1341" s="81"/>
    </row>
    <row r="1342" spans="4:32" x14ac:dyDescent="0.2">
      <c r="D1342" s="81"/>
      <c r="K1342" s="81"/>
      <c r="P1342" s="81"/>
      <c r="AB1342" s="81"/>
      <c r="AD1342" s="96"/>
      <c r="AE1342" s="81"/>
      <c r="AF1342" s="81"/>
    </row>
    <row r="1343" spans="4:32" x14ac:dyDescent="0.2">
      <c r="D1343" s="81"/>
      <c r="K1343" s="81"/>
      <c r="P1343" s="81"/>
      <c r="AB1343" s="81"/>
      <c r="AD1343" s="96"/>
      <c r="AE1343" s="81"/>
      <c r="AF1343" s="81"/>
    </row>
    <row r="1344" spans="4:32" x14ac:dyDescent="0.2">
      <c r="D1344" s="81"/>
      <c r="K1344" s="81"/>
      <c r="P1344" s="81"/>
      <c r="AB1344" s="81"/>
      <c r="AD1344" s="96"/>
      <c r="AE1344" s="81"/>
      <c r="AF1344" s="81"/>
    </row>
    <row r="1345" spans="4:32" x14ac:dyDescent="0.2">
      <c r="D1345" s="81"/>
      <c r="K1345" s="81"/>
      <c r="P1345" s="81"/>
      <c r="AB1345" s="81"/>
      <c r="AD1345" s="96"/>
      <c r="AE1345" s="81"/>
      <c r="AF1345" s="81"/>
    </row>
    <row r="1346" spans="4:32" x14ac:dyDescent="0.2">
      <c r="D1346" s="81"/>
      <c r="K1346" s="81"/>
      <c r="P1346" s="81"/>
      <c r="AB1346" s="81"/>
      <c r="AD1346" s="96"/>
      <c r="AE1346" s="81"/>
      <c r="AF1346" s="81"/>
    </row>
    <row r="1347" spans="4:32" x14ac:dyDescent="0.2">
      <c r="D1347" s="81"/>
      <c r="K1347" s="81"/>
      <c r="P1347" s="81"/>
      <c r="AB1347" s="81"/>
      <c r="AD1347" s="96"/>
      <c r="AE1347" s="81"/>
      <c r="AF1347" s="81"/>
    </row>
    <row r="1348" spans="4:32" x14ac:dyDescent="0.2">
      <c r="D1348" s="81"/>
      <c r="K1348" s="81"/>
      <c r="P1348" s="81"/>
      <c r="AB1348" s="81"/>
      <c r="AD1348" s="96"/>
      <c r="AE1348" s="81"/>
      <c r="AF1348" s="81"/>
    </row>
    <row r="1349" spans="4:32" x14ac:dyDescent="0.2">
      <c r="D1349" s="81"/>
      <c r="K1349" s="81"/>
      <c r="P1349" s="81"/>
      <c r="AB1349" s="81"/>
      <c r="AD1349" s="96"/>
      <c r="AE1349" s="81"/>
      <c r="AF1349" s="81"/>
    </row>
    <row r="1350" spans="4:32" x14ac:dyDescent="0.2">
      <c r="D1350" s="81"/>
      <c r="K1350" s="81"/>
      <c r="P1350" s="81"/>
      <c r="AB1350" s="81"/>
      <c r="AD1350" s="96"/>
      <c r="AE1350" s="81"/>
      <c r="AF1350" s="81"/>
    </row>
    <row r="1351" spans="4:32" x14ac:dyDescent="0.2">
      <c r="D1351" s="81"/>
      <c r="K1351" s="81"/>
      <c r="P1351" s="81"/>
      <c r="AB1351" s="81"/>
      <c r="AD1351" s="96"/>
      <c r="AE1351" s="81"/>
      <c r="AF1351" s="81"/>
    </row>
    <row r="1352" spans="4:32" x14ac:dyDescent="0.2">
      <c r="D1352" s="81"/>
      <c r="K1352" s="81"/>
      <c r="P1352" s="81"/>
      <c r="AB1352" s="81"/>
      <c r="AD1352" s="96"/>
      <c r="AE1352" s="81"/>
      <c r="AF1352" s="81"/>
    </row>
    <row r="1353" spans="4:32" x14ac:dyDescent="0.2">
      <c r="D1353" s="81"/>
      <c r="K1353" s="81"/>
      <c r="P1353" s="81"/>
      <c r="AB1353" s="81"/>
      <c r="AD1353" s="96"/>
      <c r="AE1353" s="81"/>
      <c r="AF1353" s="81"/>
    </row>
    <row r="1354" spans="4:32" x14ac:dyDescent="0.2">
      <c r="D1354" s="81"/>
      <c r="K1354" s="81"/>
      <c r="P1354" s="81"/>
      <c r="AB1354" s="81"/>
      <c r="AD1354" s="96"/>
      <c r="AE1354" s="81"/>
      <c r="AF1354" s="81"/>
    </row>
    <row r="1355" spans="4:32" x14ac:dyDescent="0.2">
      <c r="D1355" s="81"/>
      <c r="K1355" s="81"/>
      <c r="P1355" s="81"/>
      <c r="AB1355" s="81"/>
      <c r="AD1355" s="96"/>
      <c r="AE1355" s="81"/>
      <c r="AF1355" s="81"/>
    </row>
    <row r="1356" spans="4:32" x14ac:dyDescent="0.2">
      <c r="D1356" s="81"/>
      <c r="K1356" s="81"/>
      <c r="P1356" s="81"/>
      <c r="AB1356" s="81"/>
      <c r="AD1356" s="96"/>
      <c r="AE1356" s="81"/>
      <c r="AF1356" s="81"/>
    </row>
    <row r="1357" spans="4:32" x14ac:dyDescent="0.2">
      <c r="D1357" s="81"/>
      <c r="K1357" s="81"/>
      <c r="P1357" s="81"/>
      <c r="AB1357" s="81"/>
      <c r="AD1357" s="96"/>
      <c r="AE1357" s="81"/>
      <c r="AF1357" s="81"/>
    </row>
    <row r="1358" spans="4:32" x14ac:dyDescent="0.2">
      <c r="D1358" s="81"/>
      <c r="K1358" s="81"/>
      <c r="P1358" s="81"/>
      <c r="AB1358" s="81"/>
      <c r="AD1358" s="96"/>
      <c r="AE1358" s="81"/>
      <c r="AF1358" s="81"/>
    </row>
    <row r="1359" spans="4:32" x14ac:dyDescent="0.2">
      <c r="D1359" s="81"/>
      <c r="K1359" s="81"/>
      <c r="P1359" s="81"/>
      <c r="AB1359" s="81"/>
      <c r="AD1359" s="96"/>
      <c r="AE1359" s="81"/>
      <c r="AF1359" s="81"/>
    </row>
    <row r="1360" spans="4:32" x14ac:dyDescent="0.2">
      <c r="D1360" s="81"/>
      <c r="K1360" s="81"/>
      <c r="P1360" s="81"/>
      <c r="AB1360" s="81"/>
      <c r="AD1360" s="96"/>
      <c r="AE1360" s="81"/>
      <c r="AF1360" s="81"/>
    </row>
    <row r="1361" spans="4:32" x14ac:dyDescent="0.2">
      <c r="D1361" s="81"/>
      <c r="K1361" s="81"/>
      <c r="P1361" s="81"/>
      <c r="AB1361" s="81"/>
      <c r="AD1361" s="96"/>
      <c r="AE1361" s="81"/>
      <c r="AF1361" s="81"/>
    </row>
    <row r="1362" spans="4:32" x14ac:dyDescent="0.2">
      <c r="D1362" s="81"/>
      <c r="K1362" s="81"/>
      <c r="P1362" s="81"/>
      <c r="AB1362" s="81"/>
      <c r="AD1362" s="96"/>
      <c r="AE1362" s="81"/>
      <c r="AF1362" s="81"/>
    </row>
    <row r="1363" spans="4:32" x14ac:dyDescent="0.2">
      <c r="D1363" s="81"/>
      <c r="K1363" s="81"/>
      <c r="P1363" s="81"/>
      <c r="AB1363" s="81"/>
      <c r="AD1363" s="96"/>
      <c r="AE1363" s="81"/>
      <c r="AF1363" s="81"/>
    </row>
    <row r="1364" spans="4:32" x14ac:dyDescent="0.2">
      <c r="D1364" s="81"/>
      <c r="K1364" s="81"/>
      <c r="P1364" s="81"/>
      <c r="AB1364" s="81"/>
      <c r="AD1364" s="96"/>
      <c r="AE1364" s="81"/>
      <c r="AF1364" s="81"/>
    </row>
    <row r="1365" spans="4:32" x14ac:dyDescent="0.2">
      <c r="D1365" s="81"/>
      <c r="K1365" s="81"/>
      <c r="P1365" s="81"/>
      <c r="AB1365" s="81"/>
      <c r="AD1365" s="96"/>
      <c r="AE1365" s="81"/>
      <c r="AF1365" s="81"/>
    </row>
    <row r="1366" spans="4:32" x14ac:dyDescent="0.2">
      <c r="D1366" s="81"/>
      <c r="K1366" s="81"/>
      <c r="P1366" s="81"/>
      <c r="AB1366" s="81"/>
      <c r="AD1366" s="96"/>
      <c r="AE1366" s="81"/>
      <c r="AF1366" s="81"/>
    </row>
    <row r="1367" spans="4:32" x14ac:dyDescent="0.2">
      <c r="D1367" s="81"/>
      <c r="K1367" s="81"/>
      <c r="P1367" s="81"/>
      <c r="AB1367" s="81"/>
      <c r="AD1367" s="96"/>
      <c r="AE1367" s="81"/>
      <c r="AF1367" s="81"/>
    </row>
    <row r="1368" spans="4:32" x14ac:dyDescent="0.2">
      <c r="D1368" s="81"/>
      <c r="K1368" s="81"/>
      <c r="P1368" s="81"/>
      <c r="AB1368" s="81"/>
      <c r="AD1368" s="96"/>
      <c r="AE1368" s="81"/>
      <c r="AF1368" s="81"/>
    </row>
    <row r="1369" spans="4:32" x14ac:dyDescent="0.2">
      <c r="D1369" s="81"/>
      <c r="K1369" s="81"/>
      <c r="P1369" s="81"/>
      <c r="AB1369" s="81"/>
      <c r="AD1369" s="96"/>
      <c r="AE1369" s="81"/>
      <c r="AF1369" s="81"/>
    </row>
    <row r="1370" spans="4:32" x14ac:dyDescent="0.2">
      <c r="D1370" s="81"/>
      <c r="K1370" s="81"/>
      <c r="P1370" s="81"/>
      <c r="AB1370" s="81"/>
      <c r="AD1370" s="96"/>
      <c r="AE1370" s="81"/>
      <c r="AF1370" s="81"/>
    </row>
    <row r="1371" spans="4:32" x14ac:dyDescent="0.2">
      <c r="D1371" s="81"/>
      <c r="K1371" s="81"/>
      <c r="P1371" s="81"/>
      <c r="AB1371" s="81"/>
      <c r="AD1371" s="96"/>
      <c r="AE1371" s="81"/>
      <c r="AF1371" s="81"/>
    </row>
    <row r="1372" spans="4:32" x14ac:dyDescent="0.2">
      <c r="D1372" s="81"/>
      <c r="K1372" s="81"/>
      <c r="P1372" s="81"/>
      <c r="AB1372" s="81"/>
      <c r="AD1372" s="96"/>
      <c r="AE1372" s="81"/>
      <c r="AF1372" s="81"/>
    </row>
    <row r="1373" spans="4:32" x14ac:dyDescent="0.2">
      <c r="D1373" s="81"/>
      <c r="K1373" s="81"/>
      <c r="P1373" s="81"/>
      <c r="AB1373" s="81"/>
      <c r="AD1373" s="96"/>
      <c r="AE1373" s="81"/>
      <c r="AF1373" s="81"/>
    </row>
    <row r="1374" spans="4:32" x14ac:dyDescent="0.2">
      <c r="D1374" s="81"/>
      <c r="K1374" s="81"/>
      <c r="P1374" s="81"/>
      <c r="AB1374" s="81"/>
      <c r="AD1374" s="96"/>
      <c r="AE1374" s="81"/>
      <c r="AF1374" s="81"/>
    </row>
    <row r="1375" spans="4:32" x14ac:dyDescent="0.2">
      <c r="D1375" s="81"/>
      <c r="K1375" s="81"/>
      <c r="P1375" s="81"/>
      <c r="AB1375" s="81"/>
      <c r="AD1375" s="96"/>
      <c r="AE1375" s="81"/>
      <c r="AF1375" s="81"/>
    </row>
    <row r="1376" spans="4:32" x14ac:dyDescent="0.2">
      <c r="D1376" s="81"/>
      <c r="K1376" s="81"/>
      <c r="P1376" s="81"/>
      <c r="AB1376" s="81"/>
      <c r="AD1376" s="96"/>
      <c r="AE1376" s="81"/>
      <c r="AF1376" s="81"/>
    </row>
    <row r="1377" spans="4:32" x14ac:dyDescent="0.2">
      <c r="D1377" s="81"/>
      <c r="K1377" s="81"/>
      <c r="P1377" s="81"/>
      <c r="AB1377" s="81"/>
      <c r="AD1377" s="96"/>
      <c r="AE1377" s="81"/>
      <c r="AF1377" s="81"/>
    </row>
    <row r="1378" spans="4:32" x14ac:dyDescent="0.2">
      <c r="D1378" s="81"/>
      <c r="K1378" s="81"/>
      <c r="P1378" s="81"/>
      <c r="AB1378" s="81"/>
      <c r="AD1378" s="96"/>
      <c r="AE1378" s="81"/>
      <c r="AF1378" s="81"/>
    </row>
    <row r="1379" spans="4:32" x14ac:dyDescent="0.2">
      <c r="D1379" s="81"/>
      <c r="K1379" s="81"/>
      <c r="P1379" s="81"/>
      <c r="AB1379" s="81"/>
      <c r="AD1379" s="96"/>
      <c r="AE1379" s="81"/>
      <c r="AF1379" s="81"/>
    </row>
    <row r="1380" spans="4:32" x14ac:dyDescent="0.2">
      <c r="D1380" s="81"/>
      <c r="K1380" s="81"/>
      <c r="P1380" s="81"/>
      <c r="AB1380" s="81"/>
      <c r="AD1380" s="96"/>
      <c r="AE1380" s="81"/>
      <c r="AF1380" s="81"/>
    </row>
    <row r="1381" spans="4:32" x14ac:dyDescent="0.2">
      <c r="D1381" s="81"/>
      <c r="K1381" s="81"/>
      <c r="P1381" s="81"/>
      <c r="AB1381" s="81"/>
      <c r="AD1381" s="96"/>
      <c r="AE1381" s="81"/>
      <c r="AF1381" s="81"/>
    </row>
    <row r="1382" spans="4:32" x14ac:dyDescent="0.2">
      <c r="D1382" s="81"/>
      <c r="K1382" s="81"/>
      <c r="P1382" s="81"/>
      <c r="AB1382" s="81"/>
      <c r="AD1382" s="96"/>
      <c r="AE1382" s="81"/>
      <c r="AF1382" s="81"/>
    </row>
    <row r="1383" spans="4:32" x14ac:dyDescent="0.2">
      <c r="D1383" s="81"/>
      <c r="K1383" s="81"/>
      <c r="P1383" s="81"/>
      <c r="AB1383" s="81"/>
      <c r="AD1383" s="96"/>
      <c r="AE1383" s="81"/>
      <c r="AF1383" s="81"/>
    </row>
    <row r="1384" spans="4:32" x14ac:dyDescent="0.2">
      <c r="D1384" s="81"/>
      <c r="K1384" s="81"/>
      <c r="P1384" s="81"/>
      <c r="AB1384" s="81"/>
      <c r="AD1384" s="96"/>
      <c r="AE1384" s="81"/>
      <c r="AF1384" s="81"/>
    </row>
    <row r="1385" spans="4:32" x14ac:dyDescent="0.2">
      <c r="D1385" s="81"/>
      <c r="K1385" s="81"/>
      <c r="P1385" s="81"/>
      <c r="AB1385" s="81"/>
      <c r="AD1385" s="96"/>
      <c r="AE1385" s="81"/>
      <c r="AF1385" s="81"/>
    </row>
    <row r="1386" spans="4:32" x14ac:dyDescent="0.2">
      <c r="D1386" s="81"/>
      <c r="K1386" s="81"/>
      <c r="P1386" s="81"/>
      <c r="AB1386" s="81"/>
      <c r="AD1386" s="96"/>
      <c r="AE1386" s="81"/>
      <c r="AF1386" s="81"/>
    </row>
    <row r="1387" spans="4:32" x14ac:dyDescent="0.2">
      <c r="D1387" s="81"/>
      <c r="K1387" s="81"/>
      <c r="P1387" s="81"/>
      <c r="AB1387" s="81"/>
      <c r="AD1387" s="96"/>
      <c r="AE1387" s="81"/>
      <c r="AF1387" s="81"/>
    </row>
    <row r="1388" spans="4:32" x14ac:dyDescent="0.2">
      <c r="D1388" s="81"/>
      <c r="K1388" s="81"/>
      <c r="P1388" s="81"/>
      <c r="AB1388" s="81"/>
      <c r="AD1388" s="96"/>
      <c r="AE1388" s="81"/>
      <c r="AF1388" s="81"/>
    </row>
    <row r="1389" spans="4:32" x14ac:dyDescent="0.2">
      <c r="D1389" s="81"/>
      <c r="K1389" s="81"/>
      <c r="P1389" s="81"/>
      <c r="AB1389" s="81"/>
      <c r="AD1389" s="96"/>
      <c r="AE1389" s="81"/>
      <c r="AF1389" s="81"/>
    </row>
    <row r="1390" spans="4:32" x14ac:dyDescent="0.2">
      <c r="D1390" s="81"/>
      <c r="K1390" s="81"/>
      <c r="P1390" s="81"/>
      <c r="AB1390" s="81"/>
      <c r="AD1390" s="96"/>
      <c r="AE1390" s="81"/>
      <c r="AF1390" s="81"/>
    </row>
    <row r="1391" spans="4:32" x14ac:dyDescent="0.2">
      <c r="D1391" s="81"/>
      <c r="K1391" s="81"/>
      <c r="P1391" s="81"/>
      <c r="AB1391" s="81"/>
      <c r="AD1391" s="96"/>
      <c r="AE1391" s="81"/>
      <c r="AF1391" s="81"/>
    </row>
    <row r="1392" spans="4:32" x14ac:dyDescent="0.2">
      <c r="D1392" s="81"/>
      <c r="K1392" s="81"/>
      <c r="P1392" s="81"/>
      <c r="AB1392" s="81"/>
      <c r="AD1392" s="96"/>
      <c r="AE1392" s="81"/>
      <c r="AF1392" s="81"/>
    </row>
    <row r="1393" spans="4:32" x14ac:dyDescent="0.2">
      <c r="D1393" s="81"/>
      <c r="K1393" s="81"/>
      <c r="P1393" s="81"/>
      <c r="AB1393" s="81"/>
      <c r="AD1393" s="96"/>
      <c r="AE1393" s="81"/>
      <c r="AF1393" s="81"/>
    </row>
    <row r="1394" spans="4:32" x14ac:dyDescent="0.2">
      <c r="D1394" s="81"/>
      <c r="K1394" s="81"/>
      <c r="P1394" s="81"/>
      <c r="AB1394" s="81"/>
      <c r="AD1394" s="96"/>
      <c r="AE1394" s="81"/>
      <c r="AF1394" s="81"/>
    </row>
    <row r="1395" spans="4:32" x14ac:dyDescent="0.2">
      <c r="D1395" s="81"/>
      <c r="K1395" s="81"/>
      <c r="P1395" s="81"/>
      <c r="AB1395" s="81"/>
      <c r="AD1395" s="96"/>
      <c r="AE1395" s="81"/>
      <c r="AF1395" s="81"/>
    </row>
    <row r="1396" spans="4:32" x14ac:dyDescent="0.2">
      <c r="D1396" s="81"/>
      <c r="K1396" s="81"/>
      <c r="P1396" s="81"/>
      <c r="AB1396" s="81"/>
      <c r="AD1396" s="96"/>
      <c r="AE1396" s="81"/>
      <c r="AF1396" s="81"/>
    </row>
    <row r="1397" spans="4:32" x14ac:dyDescent="0.2">
      <c r="D1397" s="81"/>
      <c r="K1397" s="81"/>
      <c r="P1397" s="81"/>
      <c r="AB1397" s="81"/>
      <c r="AD1397" s="96"/>
      <c r="AE1397" s="81"/>
      <c r="AF1397" s="81"/>
    </row>
    <row r="1398" spans="4:32" x14ac:dyDescent="0.2">
      <c r="D1398" s="81"/>
      <c r="K1398" s="81"/>
      <c r="P1398" s="81"/>
      <c r="AB1398" s="81"/>
      <c r="AD1398" s="96"/>
      <c r="AE1398" s="81"/>
      <c r="AF1398" s="81"/>
    </row>
    <row r="1399" spans="4:32" x14ac:dyDescent="0.2">
      <c r="D1399" s="81"/>
      <c r="K1399" s="81"/>
      <c r="P1399" s="81"/>
      <c r="AB1399" s="81"/>
      <c r="AD1399" s="96"/>
      <c r="AE1399" s="81"/>
      <c r="AF1399" s="81"/>
    </row>
    <row r="1400" spans="4:32" x14ac:dyDescent="0.2">
      <c r="D1400" s="81"/>
      <c r="K1400" s="81"/>
      <c r="P1400" s="81"/>
      <c r="AB1400" s="81"/>
      <c r="AD1400" s="96"/>
      <c r="AE1400" s="81"/>
      <c r="AF1400" s="81"/>
    </row>
    <row r="1401" spans="4:32" x14ac:dyDescent="0.2">
      <c r="D1401" s="81"/>
      <c r="K1401" s="81"/>
      <c r="P1401" s="81"/>
      <c r="AB1401" s="81"/>
      <c r="AD1401" s="96"/>
      <c r="AE1401" s="81"/>
      <c r="AF1401" s="81"/>
    </row>
    <row r="1402" spans="4:32" x14ac:dyDescent="0.2">
      <c r="D1402" s="81"/>
      <c r="K1402" s="81"/>
      <c r="P1402" s="81"/>
      <c r="AB1402" s="81"/>
      <c r="AD1402" s="96"/>
      <c r="AE1402" s="81"/>
      <c r="AF1402" s="81"/>
    </row>
    <row r="1403" spans="4:32" x14ac:dyDescent="0.2">
      <c r="D1403" s="81"/>
      <c r="K1403" s="81"/>
      <c r="P1403" s="81"/>
      <c r="AB1403" s="81"/>
      <c r="AD1403" s="96"/>
      <c r="AE1403" s="81"/>
      <c r="AF1403" s="81"/>
    </row>
    <row r="1404" spans="4:32" x14ac:dyDescent="0.2">
      <c r="D1404" s="81"/>
      <c r="K1404" s="81"/>
      <c r="P1404" s="81"/>
      <c r="AB1404" s="81"/>
      <c r="AD1404" s="96"/>
      <c r="AE1404" s="81"/>
      <c r="AF1404" s="81"/>
    </row>
    <row r="1405" spans="4:32" x14ac:dyDescent="0.2">
      <c r="D1405" s="81"/>
      <c r="K1405" s="81"/>
      <c r="P1405" s="81"/>
      <c r="AB1405" s="81"/>
      <c r="AD1405" s="96"/>
      <c r="AE1405" s="81"/>
      <c r="AF1405" s="81"/>
    </row>
    <row r="1406" spans="4:32" x14ac:dyDescent="0.2">
      <c r="D1406" s="81"/>
      <c r="K1406" s="81"/>
      <c r="P1406" s="81"/>
      <c r="AB1406" s="81"/>
      <c r="AD1406" s="96"/>
      <c r="AE1406" s="81"/>
      <c r="AF1406" s="81"/>
    </row>
    <row r="1407" spans="4:32" x14ac:dyDescent="0.2">
      <c r="D1407" s="81"/>
      <c r="K1407" s="81"/>
      <c r="P1407" s="81"/>
      <c r="AB1407" s="81"/>
      <c r="AD1407" s="96"/>
      <c r="AE1407" s="81"/>
      <c r="AF1407" s="81"/>
    </row>
    <row r="1408" spans="4:32" x14ac:dyDescent="0.2">
      <c r="D1408" s="81"/>
      <c r="K1408" s="81"/>
      <c r="P1408" s="81"/>
      <c r="AB1408" s="81"/>
      <c r="AD1408" s="96"/>
      <c r="AE1408" s="81"/>
      <c r="AF1408" s="81"/>
    </row>
    <row r="1409" spans="4:32" x14ac:dyDescent="0.2">
      <c r="D1409" s="81"/>
      <c r="K1409" s="81"/>
      <c r="P1409" s="81"/>
      <c r="AB1409" s="81"/>
      <c r="AD1409" s="96"/>
      <c r="AE1409" s="81"/>
      <c r="AF1409" s="81"/>
    </row>
    <row r="1410" spans="4:32" x14ac:dyDescent="0.2">
      <c r="D1410" s="81"/>
      <c r="K1410" s="81"/>
      <c r="P1410" s="81"/>
      <c r="AB1410" s="81"/>
      <c r="AD1410" s="96"/>
      <c r="AE1410" s="81"/>
      <c r="AF1410" s="81"/>
    </row>
    <row r="1411" spans="4:32" x14ac:dyDescent="0.2">
      <c r="D1411" s="81"/>
      <c r="K1411" s="81"/>
      <c r="P1411" s="81"/>
      <c r="AB1411" s="81"/>
      <c r="AD1411" s="96"/>
      <c r="AE1411" s="81"/>
      <c r="AF1411" s="81"/>
    </row>
    <row r="1412" spans="4:32" x14ac:dyDescent="0.2">
      <c r="D1412" s="81"/>
      <c r="K1412" s="81"/>
      <c r="P1412" s="81"/>
      <c r="AB1412" s="81"/>
      <c r="AD1412" s="96"/>
      <c r="AE1412" s="81"/>
      <c r="AF1412" s="81"/>
    </row>
    <row r="1413" spans="4:32" x14ac:dyDescent="0.2">
      <c r="D1413" s="81"/>
      <c r="K1413" s="81"/>
      <c r="P1413" s="81"/>
      <c r="AB1413" s="81"/>
      <c r="AD1413" s="96"/>
      <c r="AE1413" s="81"/>
      <c r="AF1413" s="81"/>
    </row>
    <row r="1414" spans="4:32" x14ac:dyDescent="0.2">
      <c r="D1414" s="81"/>
      <c r="K1414" s="81"/>
      <c r="P1414" s="81"/>
      <c r="AB1414" s="81"/>
      <c r="AD1414" s="96"/>
      <c r="AE1414" s="81"/>
      <c r="AF1414" s="81"/>
    </row>
    <row r="1415" spans="4:32" x14ac:dyDescent="0.2">
      <c r="D1415" s="81"/>
      <c r="K1415" s="81"/>
      <c r="P1415" s="81"/>
      <c r="AB1415" s="81"/>
      <c r="AD1415" s="96"/>
      <c r="AE1415" s="81"/>
      <c r="AF1415" s="81"/>
    </row>
    <row r="1416" spans="4:32" x14ac:dyDescent="0.2">
      <c r="D1416" s="81"/>
      <c r="K1416" s="81"/>
      <c r="P1416" s="81"/>
      <c r="AB1416" s="81"/>
      <c r="AD1416" s="96"/>
      <c r="AE1416" s="81"/>
      <c r="AF1416" s="81"/>
    </row>
    <row r="1417" spans="4:32" x14ac:dyDescent="0.2">
      <c r="D1417" s="81"/>
      <c r="K1417" s="81"/>
      <c r="P1417" s="81"/>
      <c r="AB1417" s="81"/>
      <c r="AD1417" s="96"/>
      <c r="AE1417" s="81"/>
      <c r="AF1417" s="81"/>
    </row>
    <row r="1418" spans="4:32" x14ac:dyDescent="0.2">
      <c r="D1418" s="81"/>
      <c r="K1418" s="81"/>
      <c r="P1418" s="81"/>
      <c r="AB1418" s="81"/>
      <c r="AD1418" s="96"/>
      <c r="AE1418" s="81"/>
      <c r="AF1418" s="81"/>
    </row>
    <row r="1419" spans="4:32" x14ac:dyDescent="0.2">
      <c r="D1419" s="81"/>
      <c r="K1419" s="81"/>
      <c r="P1419" s="81"/>
      <c r="AB1419" s="81"/>
      <c r="AD1419" s="96"/>
      <c r="AE1419" s="81"/>
      <c r="AF1419" s="81"/>
    </row>
    <row r="1420" spans="4:32" x14ac:dyDescent="0.2">
      <c r="D1420" s="81"/>
      <c r="K1420" s="81"/>
      <c r="P1420" s="81"/>
      <c r="AB1420" s="81"/>
      <c r="AD1420" s="96"/>
      <c r="AE1420" s="81"/>
      <c r="AF1420" s="81"/>
    </row>
    <row r="1421" spans="4:32" x14ac:dyDescent="0.2">
      <c r="D1421" s="81"/>
      <c r="K1421" s="81"/>
      <c r="P1421" s="81"/>
      <c r="AB1421" s="81"/>
      <c r="AD1421" s="96"/>
      <c r="AE1421" s="81"/>
      <c r="AF1421" s="81"/>
    </row>
    <row r="1422" spans="4:32" x14ac:dyDescent="0.2">
      <c r="D1422" s="81"/>
      <c r="K1422" s="81"/>
      <c r="P1422" s="81"/>
      <c r="AB1422" s="81"/>
      <c r="AD1422" s="96"/>
      <c r="AE1422" s="81"/>
      <c r="AF1422" s="81"/>
    </row>
    <row r="1423" spans="4:32" x14ac:dyDescent="0.2">
      <c r="D1423" s="81"/>
      <c r="K1423" s="81"/>
      <c r="P1423" s="81"/>
      <c r="AB1423" s="81"/>
      <c r="AD1423" s="96"/>
      <c r="AE1423" s="81"/>
      <c r="AF1423" s="81"/>
    </row>
    <row r="1424" spans="4:32" x14ac:dyDescent="0.2">
      <c r="D1424" s="81"/>
      <c r="K1424" s="81"/>
      <c r="P1424" s="81"/>
      <c r="AB1424" s="81"/>
      <c r="AD1424" s="96"/>
      <c r="AE1424" s="81"/>
      <c r="AF1424" s="81"/>
    </row>
    <row r="1425" spans="4:32" x14ac:dyDescent="0.2">
      <c r="D1425" s="81"/>
      <c r="K1425" s="81"/>
      <c r="P1425" s="81"/>
      <c r="AB1425" s="81"/>
      <c r="AD1425" s="96"/>
      <c r="AE1425" s="81"/>
      <c r="AF1425" s="81"/>
    </row>
    <row r="1426" spans="4:32" x14ac:dyDescent="0.2">
      <c r="D1426" s="81"/>
      <c r="K1426" s="81"/>
      <c r="P1426" s="81"/>
      <c r="AB1426" s="81"/>
      <c r="AD1426" s="96"/>
      <c r="AE1426" s="81"/>
      <c r="AF1426" s="81"/>
    </row>
    <row r="1427" spans="4:32" x14ac:dyDescent="0.2">
      <c r="D1427" s="81"/>
      <c r="K1427" s="81"/>
      <c r="P1427" s="81"/>
      <c r="AB1427" s="81"/>
      <c r="AD1427" s="96"/>
      <c r="AE1427" s="81"/>
      <c r="AF1427" s="81"/>
    </row>
    <row r="1428" spans="4:32" x14ac:dyDescent="0.2">
      <c r="D1428" s="81"/>
      <c r="K1428" s="81"/>
      <c r="P1428" s="81"/>
      <c r="AB1428" s="81"/>
      <c r="AD1428" s="96"/>
      <c r="AE1428" s="81"/>
      <c r="AF1428" s="81"/>
    </row>
    <row r="1429" spans="4:32" x14ac:dyDescent="0.2">
      <c r="D1429" s="81"/>
      <c r="K1429" s="81"/>
      <c r="P1429" s="81"/>
      <c r="AB1429" s="81"/>
      <c r="AD1429" s="96"/>
      <c r="AE1429" s="81"/>
      <c r="AF1429" s="81"/>
    </row>
    <row r="1430" spans="4:32" x14ac:dyDescent="0.2">
      <c r="D1430" s="81"/>
      <c r="K1430" s="81"/>
      <c r="P1430" s="81"/>
      <c r="AB1430" s="81"/>
      <c r="AD1430" s="96"/>
      <c r="AE1430" s="81"/>
      <c r="AF1430" s="81"/>
    </row>
    <row r="1431" spans="4:32" x14ac:dyDescent="0.2">
      <c r="D1431" s="81"/>
      <c r="K1431" s="81"/>
      <c r="P1431" s="81"/>
      <c r="AB1431" s="81"/>
      <c r="AD1431" s="96"/>
      <c r="AE1431" s="81"/>
      <c r="AF1431" s="81"/>
    </row>
    <row r="1432" spans="4:32" x14ac:dyDescent="0.2">
      <c r="D1432" s="81"/>
      <c r="K1432" s="81"/>
      <c r="P1432" s="81"/>
      <c r="AB1432" s="81"/>
      <c r="AD1432" s="96"/>
      <c r="AE1432" s="81"/>
      <c r="AF1432" s="81"/>
    </row>
    <row r="1433" spans="4:32" x14ac:dyDescent="0.2">
      <c r="D1433" s="81"/>
      <c r="K1433" s="81"/>
      <c r="P1433" s="81"/>
      <c r="AB1433" s="81"/>
      <c r="AD1433" s="96"/>
      <c r="AE1433" s="81"/>
      <c r="AF1433" s="81"/>
    </row>
    <row r="1434" spans="4:32" x14ac:dyDescent="0.2">
      <c r="D1434" s="81"/>
      <c r="K1434" s="81"/>
      <c r="P1434" s="81"/>
      <c r="AB1434" s="81"/>
      <c r="AD1434" s="96"/>
      <c r="AE1434" s="81"/>
      <c r="AF1434" s="81"/>
    </row>
    <row r="1435" spans="4:32" x14ac:dyDescent="0.2">
      <c r="D1435" s="81"/>
      <c r="K1435" s="81"/>
      <c r="P1435" s="81"/>
      <c r="AB1435" s="81"/>
      <c r="AD1435" s="96"/>
      <c r="AE1435" s="81"/>
      <c r="AF1435" s="81"/>
    </row>
    <row r="1436" spans="4:32" x14ac:dyDescent="0.2">
      <c r="D1436" s="81"/>
      <c r="K1436" s="81"/>
      <c r="P1436" s="81"/>
      <c r="AB1436" s="81"/>
      <c r="AD1436" s="96"/>
      <c r="AE1436" s="81"/>
      <c r="AF1436" s="81"/>
    </row>
    <row r="1437" spans="4:32" x14ac:dyDescent="0.2">
      <c r="D1437" s="81"/>
      <c r="K1437" s="81"/>
      <c r="P1437" s="81"/>
      <c r="AB1437" s="81"/>
      <c r="AD1437" s="96"/>
      <c r="AE1437" s="81"/>
      <c r="AF1437" s="81"/>
    </row>
    <row r="1438" spans="4:32" x14ac:dyDescent="0.2">
      <c r="D1438" s="81"/>
      <c r="K1438" s="81"/>
      <c r="P1438" s="81"/>
      <c r="AB1438" s="81"/>
      <c r="AD1438" s="96"/>
      <c r="AE1438" s="81"/>
      <c r="AF1438" s="81"/>
    </row>
    <row r="1439" spans="4:32" x14ac:dyDescent="0.2">
      <c r="D1439" s="81"/>
      <c r="K1439" s="81"/>
      <c r="P1439" s="81"/>
      <c r="AB1439" s="81"/>
      <c r="AD1439" s="96"/>
      <c r="AE1439" s="81"/>
      <c r="AF1439" s="81"/>
    </row>
    <row r="1440" spans="4:32" x14ac:dyDescent="0.2">
      <c r="D1440" s="81"/>
      <c r="K1440" s="81"/>
      <c r="P1440" s="81"/>
      <c r="AB1440" s="81"/>
      <c r="AD1440" s="96"/>
      <c r="AE1440" s="81"/>
      <c r="AF1440" s="81"/>
    </row>
    <row r="1441" spans="4:32" x14ac:dyDescent="0.2">
      <c r="D1441" s="81"/>
      <c r="K1441" s="81"/>
      <c r="P1441" s="81"/>
      <c r="AB1441" s="81"/>
      <c r="AD1441" s="96"/>
      <c r="AE1441" s="81"/>
      <c r="AF1441" s="81"/>
    </row>
    <row r="1442" spans="4:32" x14ac:dyDescent="0.2">
      <c r="D1442" s="81"/>
      <c r="K1442" s="81"/>
      <c r="P1442" s="81"/>
      <c r="AB1442" s="81"/>
      <c r="AD1442" s="96"/>
      <c r="AE1442" s="81"/>
      <c r="AF1442" s="81"/>
    </row>
    <row r="1443" spans="4:32" x14ac:dyDescent="0.2">
      <c r="D1443" s="81"/>
      <c r="K1443" s="81"/>
      <c r="P1443" s="81"/>
      <c r="AB1443" s="81"/>
      <c r="AD1443" s="96"/>
      <c r="AE1443" s="81"/>
      <c r="AF1443" s="81"/>
    </row>
    <row r="1444" spans="4:32" x14ac:dyDescent="0.2">
      <c r="D1444" s="81"/>
      <c r="K1444" s="81"/>
      <c r="P1444" s="81"/>
      <c r="AB1444" s="81"/>
      <c r="AD1444" s="96"/>
      <c r="AE1444" s="81"/>
      <c r="AF1444" s="81"/>
    </row>
    <row r="1445" spans="4:32" x14ac:dyDescent="0.2">
      <c r="D1445" s="81"/>
      <c r="K1445" s="81"/>
      <c r="P1445" s="81"/>
      <c r="AB1445" s="81"/>
      <c r="AD1445" s="96"/>
      <c r="AE1445" s="81"/>
      <c r="AF1445" s="81"/>
    </row>
    <row r="1446" spans="4:32" x14ac:dyDescent="0.2">
      <c r="D1446" s="81"/>
      <c r="K1446" s="81"/>
      <c r="P1446" s="81"/>
      <c r="AB1446" s="81"/>
      <c r="AD1446" s="96"/>
      <c r="AE1446" s="81"/>
      <c r="AF1446" s="81"/>
    </row>
    <row r="1447" spans="4:32" x14ac:dyDescent="0.2">
      <c r="D1447" s="81"/>
      <c r="K1447" s="81"/>
      <c r="P1447" s="81"/>
      <c r="AB1447" s="81"/>
      <c r="AD1447" s="96"/>
      <c r="AE1447" s="81"/>
      <c r="AF1447" s="81"/>
    </row>
    <row r="1448" spans="4:32" x14ac:dyDescent="0.2">
      <c r="D1448" s="81"/>
      <c r="K1448" s="81"/>
      <c r="P1448" s="81"/>
      <c r="AB1448" s="81"/>
      <c r="AD1448" s="96"/>
      <c r="AE1448" s="81"/>
      <c r="AF1448" s="81"/>
    </row>
    <row r="1449" spans="4:32" x14ac:dyDescent="0.2">
      <c r="D1449" s="81"/>
      <c r="K1449" s="81"/>
      <c r="P1449" s="81"/>
      <c r="AB1449" s="81"/>
      <c r="AD1449" s="96"/>
      <c r="AE1449" s="81"/>
      <c r="AF1449" s="81"/>
    </row>
    <row r="1450" spans="4:32" x14ac:dyDescent="0.2">
      <c r="D1450" s="81"/>
      <c r="K1450" s="81"/>
      <c r="P1450" s="81"/>
      <c r="AB1450" s="81"/>
      <c r="AD1450" s="96"/>
      <c r="AE1450" s="81"/>
      <c r="AF1450" s="81"/>
    </row>
    <row r="1451" spans="4:32" x14ac:dyDescent="0.2">
      <c r="D1451" s="81"/>
      <c r="K1451" s="81"/>
      <c r="P1451" s="81"/>
      <c r="AB1451" s="81"/>
      <c r="AD1451" s="96"/>
      <c r="AE1451" s="81"/>
      <c r="AF1451" s="81"/>
    </row>
    <row r="1452" spans="4:32" x14ac:dyDescent="0.2">
      <c r="D1452" s="81"/>
      <c r="K1452" s="81"/>
      <c r="P1452" s="81"/>
      <c r="AB1452" s="81"/>
      <c r="AD1452" s="96"/>
      <c r="AE1452" s="81"/>
      <c r="AF1452" s="81"/>
    </row>
    <row r="1453" spans="4:32" x14ac:dyDescent="0.2">
      <c r="D1453" s="81"/>
      <c r="K1453" s="81"/>
      <c r="P1453" s="81"/>
      <c r="AB1453" s="81"/>
      <c r="AD1453" s="96"/>
      <c r="AE1453" s="81"/>
      <c r="AF1453" s="81"/>
    </row>
    <row r="1454" spans="4:32" x14ac:dyDescent="0.2">
      <c r="D1454" s="81"/>
      <c r="K1454" s="81"/>
      <c r="P1454" s="81"/>
      <c r="AB1454" s="81"/>
      <c r="AD1454" s="96"/>
      <c r="AE1454" s="81"/>
      <c r="AF1454" s="81"/>
    </row>
    <row r="1455" spans="4:32" x14ac:dyDescent="0.2">
      <c r="D1455" s="81"/>
      <c r="K1455" s="81"/>
      <c r="P1455" s="81"/>
      <c r="AB1455" s="81"/>
      <c r="AD1455" s="96"/>
      <c r="AE1455" s="81"/>
      <c r="AF1455" s="81"/>
    </row>
    <row r="1456" spans="4:32" x14ac:dyDescent="0.2">
      <c r="D1456" s="81"/>
      <c r="K1456" s="81"/>
      <c r="P1456" s="81"/>
      <c r="AB1456" s="81"/>
      <c r="AD1456" s="96"/>
      <c r="AE1456" s="81"/>
      <c r="AF1456" s="81"/>
    </row>
    <row r="1457" spans="4:32" x14ac:dyDescent="0.2">
      <c r="D1457" s="81"/>
      <c r="K1457" s="81"/>
      <c r="P1457" s="81"/>
      <c r="AB1457" s="81"/>
      <c r="AD1457" s="96"/>
      <c r="AE1457" s="81"/>
      <c r="AF1457" s="81"/>
    </row>
    <row r="1458" spans="4:32" x14ac:dyDescent="0.2">
      <c r="D1458" s="81"/>
      <c r="K1458" s="81"/>
      <c r="P1458" s="81"/>
      <c r="AB1458" s="81"/>
      <c r="AD1458" s="96"/>
      <c r="AE1458" s="81"/>
      <c r="AF1458" s="81"/>
    </row>
    <row r="1459" spans="4:32" x14ac:dyDescent="0.2">
      <c r="D1459" s="81"/>
      <c r="K1459" s="81"/>
      <c r="P1459" s="81"/>
      <c r="AB1459" s="81"/>
      <c r="AD1459" s="96"/>
      <c r="AE1459" s="81"/>
      <c r="AF1459" s="81"/>
    </row>
    <row r="1460" spans="4:32" x14ac:dyDescent="0.2">
      <c r="D1460" s="81"/>
      <c r="K1460" s="81"/>
      <c r="P1460" s="81"/>
      <c r="AB1460" s="81"/>
      <c r="AD1460" s="96"/>
      <c r="AE1460" s="81"/>
      <c r="AF1460" s="81"/>
    </row>
    <row r="1461" spans="4:32" x14ac:dyDescent="0.2">
      <c r="D1461" s="81"/>
      <c r="K1461" s="81"/>
      <c r="P1461" s="81"/>
      <c r="AB1461" s="81"/>
      <c r="AD1461" s="96"/>
      <c r="AE1461" s="81"/>
      <c r="AF1461" s="81"/>
    </row>
    <row r="1462" spans="4:32" x14ac:dyDescent="0.2">
      <c r="D1462" s="81"/>
      <c r="K1462" s="81"/>
      <c r="P1462" s="81"/>
      <c r="AB1462" s="81"/>
      <c r="AD1462" s="96"/>
      <c r="AE1462" s="81"/>
      <c r="AF1462" s="81"/>
    </row>
    <row r="1463" spans="4:32" x14ac:dyDescent="0.2">
      <c r="D1463" s="81"/>
      <c r="K1463" s="81"/>
      <c r="P1463" s="81"/>
      <c r="AB1463" s="81"/>
      <c r="AD1463" s="96"/>
      <c r="AE1463" s="81"/>
      <c r="AF1463" s="81"/>
    </row>
    <row r="1464" spans="4:32" x14ac:dyDescent="0.2">
      <c r="D1464" s="81"/>
      <c r="K1464" s="81"/>
      <c r="P1464" s="81"/>
      <c r="AB1464" s="81"/>
      <c r="AD1464" s="96"/>
      <c r="AE1464" s="81"/>
      <c r="AF1464" s="81"/>
    </row>
    <row r="1465" spans="4:32" x14ac:dyDescent="0.2">
      <c r="D1465" s="81"/>
      <c r="K1465" s="81"/>
      <c r="P1465" s="81"/>
      <c r="AB1465" s="81"/>
      <c r="AD1465" s="96"/>
      <c r="AE1465" s="81"/>
      <c r="AF1465" s="81"/>
    </row>
    <row r="1466" spans="4:32" x14ac:dyDescent="0.2">
      <c r="D1466" s="81"/>
      <c r="K1466" s="81"/>
      <c r="P1466" s="81"/>
      <c r="AB1466" s="81"/>
      <c r="AD1466" s="96"/>
      <c r="AE1466" s="81"/>
      <c r="AF1466" s="81"/>
    </row>
    <row r="1467" spans="4:32" x14ac:dyDescent="0.2">
      <c r="D1467" s="81"/>
      <c r="K1467" s="81"/>
      <c r="P1467" s="81"/>
      <c r="AB1467" s="81"/>
      <c r="AD1467" s="96"/>
      <c r="AE1467" s="81"/>
      <c r="AF1467" s="81"/>
    </row>
    <row r="1468" spans="4:32" x14ac:dyDescent="0.2">
      <c r="D1468" s="81"/>
      <c r="K1468" s="81"/>
      <c r="P1468" s="81"/>
      <c r="AB1468" s="81"/>
      <c r="AD1468" s="96"/>
      <c r="AE1468" s="81"/>
      <c r="AF1468" s="81"/>
    </row>
    <row r="1469" spans="4:32" x14ac:dyDescent="0.2">
      <c r="D1469" s="81"/>
      <c r="K1469" s="81"/>
      <c r="P1469" s="81"/>
      <c r="AB1469" s="81"/>
      <c r="AD1469" s="96"/>
      <c r="AE1469" s="81"/>
      <c r="AF1469" s="81"/>
    </row>
    <row r="1470" spans="4:32" x14ac:dyDescent="0.2">
      <c r="D1470" s="81"/>
      <c r="K1470" s="81"/>
      <c r="P1470" s="81"/>
      <c r="AB1470" s="81"/>
      <c r="AD1470" s="96"/>
      <c r="AE1470" s="81"/>
      <c r="AF1470" s="81"/>
    </row>
    <row r="1471" spans="4:32" x14ac:dyDescent="0.2">
      <c r="D1471" s="81"/>
      <c r="K1471" s="81"/>
      <c r="P1471" s="81"/>
      <c r="AB1471" s="81"/>
      <c r="AD1471" s="96"/>
      <c r="AE1471" s="81"/>
      <c r="AF1471" s="81"/>
    </row>
    <row r="1472" spans="4:32" x14ac:dyDescent="0.2">
      <c r="D1472" s="81"/>
      <c r="K1472" s="81"/>
      <c r="P1472" s="81"/>
      <c r="AB1472" s="81"/>
      <c r="AD1472" s="96"/>
      <c r="AE1472" s="81"/>
      <c r="AF1472" s="81"/>
    </row>
    <row r="1473" spans="4:32" x14ac:dyDescent="0.2">
      <c r="D1473" s="81"/>
      <c r="K1473" s="81"/>
      <c r="P1473" s="81"/>
      <c r="AB1473" s="81"/>
      <c r="AD1473" s="96"/>
      <c r="AE1473" s="81"/>
      <c r="AF1473" s="81"/>
    </row>
    <row r="1474" spans="4:32" x14ac:dyDescent="0.2">
      <c r="D1474" s="81"/>
      <c r="K1474" s="81"/>
      <c r="P1474" s="81"/>
      <c r="AB1474" s="81"/>
      <c r="AD1474" s="96"/>
      <c r="AE1474" s="81"/>
      <c r="AF1474" s="81"/>
    </row>
    <row r="1475" spans="4:32" x14ac:dyDescent="0.2">
      <c r="D1475" s="81"/>
      <c r="K1475" s="81"/>
      <c r="P1475" s="81"/>
      <c r="AB1475" s="81"/>
      <c r="AD1475" s="96"/>
      <c r="AE1475" s="81"/>
      <c r="AF1475" s="81"/>
    </row>
    <row r="1476" spans="4:32" x14ac:dyDescent="0.2">
      <c r="D1476" s="81"/>
      <c r="K1476" s="81"/>
      <c r="P1476" s="81"/>
      <c r="AB1476" s="81"/>
      <c r="AD1476" s="96"/>
      <c r="AE1476" s="81"/>
      <c r="AF1476" s="81"/>
    </row>
    <row r="1477" spans="4:32" x14ac:dyDescent="0.2">
      <c r="D1477" s="81"/>
      <c r="K1477" s="81"/>
      <c r="P1477" s="81"/>
      <c r="AB1477" s="81"/>
      <c r="AD1477" s="96"/>
      <c r="AE1477" s="81"/>
      <c r="AF1477" s="81"/>
    </row>
    <row r="1478" spans="4:32" x14ac:dyDescent="0.2">
      <c r="D1478" s="81"/>
      <c r="K1478" s="81"/>
      <c r="P1478" s="81"/>
      <c r="AB1478" s="81"/>
      <c r="AD1478" s="96"/>
      <c r="AE1478" s="81"/>
      <c r="AF1478" s="81"/>
    </row>
    <row r="1479" spans="4:32" x14ac:dyDescent="0.2">
      <c r="D1479" s="81"/>
      <c r="K1479" s="81"/>
      <c r="P1479" s="81"/>
      <c r="AB1479" s="81"/>
      <c r="AD1479" s="96"/>
      <c r="AE1479" s="81"/>
      <c r="AF1479" s="81"/>
    </row>
    <row r="1480" spans="4:32" x14ac:dyDescent="0.2">
      <c r="D1480" s="81"/>
      <c r="K1480" s="81"/>
      <c r="P1480" s="81"/>
      <c r="AB1480" s="81"/>
      <c r="AD1480" s="96"/>
      <c r="AE1480" s="81"/>
      <c r="AF1480" s="81"/>
    </row>
    <row r="1481" spans="4:32" x14ac:dyDescent="0.2">
      <c r="D1481" s="81"/>
      <c r="K1481" s="81"/>
      <c r="P1481" s="81"/>
      <c r="AB1481" s="81"/>
      <c r="AD1481" s="96"/>
      <c r="AE1481" s="81"/>
      <c r="AF1481" s="81"/>
    </row>
    <row r="1482" spans="4:32" x14ac:dyDescent="0.2">
      <c r="D1482" s="81"/>
      <c r="K1482" s="81"/>
      <c r="P1482" s="81"/>
      <c r="AB1482" s="81"/>
      <c r="AD1482" s="96"/>
      <c r="AE1482" s="81"/>
      <c r="AF1482" s="81"/>
    </row>
    <row r="1483" spans="4:32" x14ac:dyDescent="0.2">
      <c r="D1483" s="81"/>
      <c r="K1483" s="81"/>
      <c r="P1483" s="81"/>
      <c r="AB1483" s="81"/>
      <c r="AD1483" s="96"/>
      <c r="AE1483" s="81"/>
      <c r="AF1483" s="81"/>
    </row>
    <row r="1484" spans="4:32" x14ac:dyDescent="0.2">
      <c r="D1484" s="81"/>
      <c r="K1484" s="81"/>
      <c r="P1484" s="81"/>
      <c r="AB1484" s="81"/>
      <c r="AD1484" s="96"/>
      <c r="AE1484" s="81"/>
      <c r="AF1484" s="81"/>
    </row>
    <row r="1485" spans="4:32" x14ac:dyDescent="0.2">
      <c r="D1485" s="81"/>
      <c r="K1485" s="81"/>
      <c r="P1485" s="81"/>
      <c r="AB1485" s="81"/>
      <c r="AD1485" s="96"/>
      <c r="AE1485" s="81"/>
      <c r="AF1485" s="81"/>
    </row>
    <row r="1486" spans="4:32" x14ac:dyDescent="0.2">
      <c r="D1486" s="81"/>
      <c r="K1486" s="81"/>
      <c r="P1486" s="81"/>
      <c r="AB1486" s="81"/>
      <c r="AD1486" s="96"/>
      <c r="AE1486" s="81"/>
      <c r="AF1486" s="81"/>
    </row>
    <row r="1487" spans="4:32" x14ac:dyDescent="0.2">
      <c r="D1487" s="81"/>
      <c r="K1487" s="81"/>
      <c r="P1487" s="81"/>
      <c r="AB1487" s="81"/>
      <c r="AD1487" s="96"/>
      <c r="AE1487" s="81"/>
      <c r="AF1487" s="81"/>
    </row>
    <row r="1488" spans="4:32" x14ac:dyDescent="0.2">
      <c r="D1488" s="81"/>
      <c r="K1488" s="81"/>
      <c r="P1488" s="81"/>
      <c r="AB1488" s="81"/>
      <c r="AD1488" s="96"/>
      <c r="AE1488" s="81"/>
      <c r="AF1488" s="81"/>
    </row>
    <row r="1489" spans="4:32" x14ac:dyDescent="0.2">
      <c r="D1489" s="81"/>
      <c r="K1489" s="81"/>
      <c r="P1489" s="81"/>
      <c r="AB1489" s="81"/>
      <c r="AD1489" s="96"/>
      <c r="AE1489" s="81"/>
      <c r="AF1489" s="81"/>
    </row>
    <row r="1490" spans="4:32" x14ac:dyDescent="0.2">
      <c r="D1490" s="81"/>
      <c r="K1490" s="81"/>
      <c r="P1490" s="81"/>
      <c r="AB1490" s="81"/>
      <c r="AD1490" s="96"/>
      <c r="AE1490" s="81"/>
      <c r="AF1490" s="81"/>
    </row>
    <row r="1491" spans="4:32" x14ac:dyDescent="0.2">
      <c r="D1491" s="81"/>
      <c r="K1491" s="81"/>
      <c r="P1491" s="81"/>
      <c r="AB1491" s="81"/>
      <c r="AD1491" s="96"/>
      <c r="AE1491" s="81"/>
      <c r="AF1491" s="81"/>
    </row>
    <row r="1492" spans="4:32" x14ac:dyDescent="0.2">
      <c r="D1492" s="81"/>
      <c r="K1492" s="81"/>
      <c r="P1492" s="81"/>
      <c r="AB1492" s="81"/>
      <c r="AD1492" s="96"/>
      <c r="AE1492" s="81"/>
      <c r="AF1492" s="81"/>
    </row>
    <row r="1493" spans="4:32" x14ac:dyDescent="0.2">
      <c r="D1493" s="81"/>
      <c r="K1493" s="81"/>
      <c r="P1493" s="81"/>
      <c r="AB1493" s="81"/>
      <c r="AD1493" s="96"/>
      <c r="AE1493" s="81"/>
      <c r="AF1493" s="81"/>
    </row>
    <row r="1494" spans="4:32" x14ac:dyDescent="0.2">
      <c r="D1494" s="81"/>
      <c r="K1494" s="81"/>
      <c r="P1494" s="81"/>
      <c r="AB1494" s="81"/>
      <c r="AD1494" s="96"/>
      <c r="AE1494" s="81"/>
      <c r="AF1494" s="81"/>
    </row>
    <row r="1495" spans="4:32" x14ac:dyDescent="0.2">
      <c r="D1495" s="81"/>
      <c r="K1495" s="81"/>
      <c r="P1495" s="81"/>
      <c r="AB1495" s="81"/>
      <c r="AD1495" s="96"/>
      <c r="AE1495" s="81"/>
      <c r="AF1495" s="81"/>
    </row>
    <row r="1496" spans="4:32" x14ac:dyDescent="0.2">
      <c r="D1496" s="81"/>
      <c r="K1496" s="81"/>
      <c r="P1496" s="81"/>
      <c r="AB1496" s="81"/>
      <c r="AD1496" s="96"/>
      <c r="AE1496" s="81"/>
      <c r="AF1496" s="81"/>
    </row>
    <row r="1497" spans="4:32" x14ac:dyDescent="0.2">
      <c r="D1497" s="81"/>
      <c r="K1497" s="81"/>
      <c r="P1497" s="81"/>
      <c r="AB1497" s="81"/>
      <c r="AD1497" s="96"/>
      <c r="AE1497" s="81"/>
      <c r="AF1497" s="81"/>
    </row>
    <row r="1498" spans="4:32" x14ac:dyDescent="0.2">
      <c r="D1498" s="81"/>
      <c r="K1498" s="81"/>
      <c r="P1498" s="81"/>
      <c r="AB1498" s="81"/>
      <c r="AD1498" s="96"/>
      <c r="AE1498" s="81"/>
      <c r="AF1498" s="81"/>
    </row>
    <row r="1499" spans="4:32" x14ac:dyDescent="0.2">
      <c r="D1499" s="81"/>
      <c r="K1499" s="81"/>
      <c r="P1499" s="81"/>
      <c r="AB1499" s="81"/>
      <c r="AD1499" s="96"/>
      <c r="AE1499" s="81"/>
      <c r="AF1499" s="81"/>
    </row>
    <row r="1500" spans="4:32" x14ac:dyDescent="0.2">
      <c r="D1500" s="81"/>
      <c r="K1500" s="81"/>
      <c r="P1500" s="81"/>
      <c r="AB1500" s="81"/>
      <c r="AD1500" s="96"/>
      <c r="AE1500" s="81"/>
      <c r="AF1500" s="81"/>
    </row>
    <row r="1501" spans="4:32" x14ac:dyDescent="0.2">
      <c r="D1501" s="81"/>
      <c r="K1501" s="81"/>
      <c r="P1501" s="81"/>
      <c r="AB1501" s="81"/>
      <c r="AD1501" s="96"/>
      <c r="AE1501" s="81"/>
      <c r="AF1501" s="81"/>
    </row>
    <row r="1502" spans="4:32" x14ac:dyDescent="0.2">
      <c r="D1502" s="81"/>
      <c r="K1502" s="81"/>
      <c r="P1502" s="81"/>
      <c r="AB1502" s="81"/>
      <c r="AD1502" s="96"/>
      <c r="AE1502" s="81"/>
      <c r="AF1502" s="81"/>
    </row>
    <row r="1503" spans="4:32" x14ac:dyDescent="0.2">
      <c r="D1503" s="81"/>
      <c r="K1503" s="81"/>
      <c r="P1503" s="81"/>
      <c r="AB1503" s="81"/>
      <c r="AD1503" s="96"/>
      <c r="AE1503" s="81"/>
      <c r="AF1503" s="81"/>
    </row>
    <row r="1504" spans="4:32" x14ac:dyDescent="0.2">
      <c r="D1504" s="81"/>
      <c r="K1504" s="81"/>
      <c r="P1504" s="81"/>
      <c r="AB1504" s="81"/>
      <c r="AD1504" s="96"/>
      <c r="AE1504" s="81"/>
      <c r="AF1504" s="81"/>
    </row>
    <row r="1505" spans="4:32" x14ac:dyDescent="0.2">
      <c r="D1505" s="81"/>
      <c r="K1505" s="81"/>
      <c r="P1505" s="81"/>
      <c r="AB1505" s="81"/>
      <c r="AD1505" s="96"/>
      <c r="AE1505" s="81"/>
      <c r="AF1505" s="81"/>
    </row>
    <row r="1506" spans="4:32" x14ac:dyDescent="0.2">
      <c r="D1506" s="81"/>
      <c r="K1506" s="81"/>
      <c r="P1506" s="81"/>
      <c r="AB1506" s="81"/>
      <c r="AD1506" s="96"/>
      <c r="AE1506" s="81"/>
      <c r="AF1506" s="81"/>
    </row>
    <row r="1507" spans="4:32" x14ac:dyDescent="0.2">
      <c r="D1507" s="81"/>
      <c r="K1507" s="81"/>
      <c r="P1507" s="81"/>
      <c r="AB1507" s="81"/>
      <c r="AD1507" s="96"/>
      <c r="AE1507" s="81"/>
      <c r="AF1507" s="81"/>
    </row>
    <row r="1508" spans="4:32" x14ac:dyDescent="0.2">
      <c r="D1508" s="81"/>
      <c r="K1508" s="81"/>
      <c r="P1508" s="81"/>
      <c r="AB1508" s="81"/>
      <c r="AD1508" s="96"/>
      <c r="AE1508" s="81"/>
      <c r="AF1508" s="81"/>
    </row>
    <row r="1509" spans="4:32" x14ac:dyDescent="0.2">
      <c r="D1509" s="81"/>
      <c r="K1509" s="81"/>
      <c r="P1509" s="81"/>
      <c r="AB1509" s="81"/>
      <c r="AD1509" s="96"/>
      <c r="AE1509" s="81"/>
      <c r="AF1509" s="81"/>
    </row>
    <row r="1510" spans="4:32" x14ac:dyDescent="0.2">
      <c r="D1510" s="81"/>
      <c r="K1510" s="81"/>
      <c r="P1510" s="81"/>
      <c r="AB1510" s="81"/>
      <c r="AD1510" s="96"/>
      <c r="AE1510" s="81"/>
      <c r="AF1510" s="81"/>
    </row>
    <row r="1511" spans="4:32" x14ac:dyDescent="0.2">
      <c r="D1511" s="81"/>
      <c r="K1511" s="81"/>
      <c r="P1511" s="81"/>
      <c r="AB1511" s="81"/>
      <c r="AD1511" s="96"/>
      <c r="AE1511" s="81"/>
      <c r="AF1511" s="81"/>
    </row>
    <row r="1512" spans="4:32" x14ac:dyDescent="0.2">
      <c r="D1512" s="81"/>
      <c r="K1512" s="81"/>
      <c r="P1512" s="81"/>
      <c r="AB1512" s="81"/>
      <c r="AD1512" s="96"/>
      <c r="AE1512" s="81"/>
      <c r="AF1512" s="81"/>
    </row>
    <row r="1513" spans="4:32" x14ac:dyDescent="0.2">
      <c r="D1513" s="81"/>
      <c r="K1513" s="81"/>
      <c r="P1513" s="81"/>
      <c r="AB1513" s="81"/>
      <c r="AD1513" s="96"/>
      <c r="AE1513" s="81"/>
      <c r="AF1513" s="81"/>
    </row>
    <row r="1514" spans="4:32" x14ac:dyDescent="0.2">
      <c r="D1514" s="81"/>
      <c r="K1514" s="81"/>
      <c r="P1514" s="81"/>
      <c r="AB1514" s="81"/>
      <c r="AD1514" s="96"/>
      <c r="AE1514" s="81"/>
      <c r="AF1514" s="81"/>
    </row>
    <row r="1515" spans="4:32" x14ac:dyDescent="0.2">
      <c r="D1515" s="81"/>
      <c r="K1515" s="81"/>
      <c r="P1515" s="81"/>
      <c r="AB1515" s="81"/>
      <c r="AD1515" s="96"/>
      <c r="AE1515" s="81"/>
      <c r="AF1515" s="81"/>
    </row>
    <row r="1516" spans="4:32" x14ac:dyDescent="0.2">
      <c r="D1516" s="81"/>
      <c r="K1516" s="81"/>
      <c r="P1516" s="81"/>
      <c r="AB1516" s="81"/>
      <c r="AD1516" s="96"/>
      <c r="AE1516" s="81"/>
      <c r="AF1516" s="81"/>
    </row>
    <row r="1517" spans="4:32" x14ac:dyDescent="0.2">
      <c r="D1517" s="81"/>
      <c r="K1517" s="81"/>
      <c r="P1517" s="81"/>
      <c r="AB1517" s="81"/>
      <c r="AD1517" s="96"/>
      <c r="AE1517" s="81"/>
      <c r="AF1517" s="81"/>
    </row>
    <row r="1518" spans="4:32" x14ac:dyDescent="0.2">
      <c r="D1518" s="81"/>
      <c r="K1518" s="81"/>
      <c r="P1518" s="81"/>
      <c r="AB1518" s="81"/>
      <c r="AD1518" s="96"/>
      <c r="AE1518" s="81"/>
      <c r="AF1518" s="81"/>
    </row>
    <row r="1519" spans="4:32" x14ac:dyDescent="0.2">
      <c r="D1519" s="81"/>
      <c r="K1519" s="81"/>
      <c r="P1519" s="81"/>
      <c r="AB1519" s="81"/>
      <c r="AD1519" s="96"/>
      <c r="AE1519" s="81"/>
      <c r="AF1519" s="81"/>
    </row>
    <row r="1520" spans="4:32" x14ac:dyDescent="0.2">
      <c r="D1520" s="81"/>
      <c r="K1520" s="81"/>
      <c r="P1520" s="81"/>
      <c r="AB1520" s="81"/>
      <c r="AD1520" s="96"/>
      <c r="AE1520" s="81"/>
      <c r="AF1520" s="81"/>
    </row>
    <row r="1521" spans="4:32" x14ac:dyDescent="0.2">
      <c r="D1521" s="81"/>
      <c r="K1521" s="81"/>
      <c r="P1521" s="81"/>
      <c r="AB1521" s="81"/>
      <c r="AD1521" s="96"/>
      <c r="AE1521" s="81"/>
      <c r="AF1521" s="81"/>
    </row>
    <row r="1522" spans="4:32" x14ac:dyDescent="0.2">
      <c r="D1522" s="81"/>
      <c r="K1522" s="81"/>
      <c r="P1522" s="81"/>
      <c r="AB1522" s="81"/>
      <c r="AD1522" s="96"/>
      <c r="AE1522" s="81"/>
      <c r="AF1522" s="81"/>
    </row>
    <row r="1523" spans="4:32" x14ac:dyDescent="0.2">
      <c r="D1523" s="81"/>
      <c r="K1523" s="81"/>
      <c r="P1523" s="81"/>
      <c r="AB1523" s="81"/>
      <c r="AD1523" s="96"/>
      <c r="AE1523" s="81"/>
      <c r="AF1523" s="81"/>
    </row>
    <row r="1524" spans="4:32" x14ac:dyDescent="0.2">
      <c r="D1524" s="81"/>
      <c r="K1524" s="81"/>
      <c r="P1524" s="81"/>
      <c r="AB1524" s="81"/>
      <c r="AD1524" s="96"/>
      <c r="AE1524" s="81"/>
      <c r="AF1524" s="81"/>
    </row>
    <row r="1525" spans="4:32" x14ac:dyDescent="0.2">
      <c r="D1525" s="81"/>
      <c r="K1525" s="81"/>
      <c r="P1525" s="81"/>
      <c r="AB1525" s="81"/>
      <c r="AD1525" s="96"/>
      <c r="AE1525" s="81"/>
      <c r="AF1525" s="81"/>
    </row>
    <row r="1526" spans="4:32" x14ac:dyDescent="0.2">
      <c r="D1526" s="81"/>
      <c r="K1526" s="81"/>
      <c r="P1526" s="81"/>
      <c r="AB1526" s="81"/>
      <c r="AD1526" s="96"/>
      <c r="AE1526" s="81"/>
      <c r="AF1526" s="81"/>
    </row>
    <row r="1527" spans="4:32" x14ac:dyDescent="0.2">
      <c r="D1527" s="81"/>
      <c r="K1527" s="81"/>
      <c r="P1527" s="81"/>
      <c r="AB1527" s="81"/>
      <c r="AD1527" s="96"/>
      <c r="AE1527" s="81"/>
      <c r="AF1527" s="81"/>
    </row>
    <row r="1528" spans="4:32" x14ac:dyDescent="0.2">
      <c r="D1528" s="81"/>
      <c r="K1528" s="81"/>
      <c r="P1528" s="81"/>
      <c r="AB1528" s="81"/>
      <c r="AD1528" s="96"/>
      <c r="AE1528" s="81"/>
      <c r="AF1528" s="81"/>
    </row>
    <row r="1529" spans="4:32" x14ac:dyDescent="0.2">
      <c r="D1529" s="81"/>
      <c r="K1529" s="81"/>
      <c r="P1529" s="81"/>
      <c r="AB1529" s="81"/>
      <c r="AD1529" s="96"/>
      <c r="AE1529" s="81"/>
      <c r="AF1529" s="81"/>
    </row>
    <row r="1530" spans="4:32" x14ac:dyDescent="0.2">
      <c r="D1530" s="81"/>
      <c r="K1530" s="81"/>
      <c r="P1530" s="81"/>
      <c r="AB1530" s="81"/>
      <c r="AD1530" s="96"/>
      <c r="AE1530" s="81"/>
      <c r="AF1530" s="81"/>
    </row>
    <row r="1531" spans="4:32" x14ac:dyDescent="0.2">
      <c r="D1531" s="81"/>
      <c r="K1531" s="81"/>
      <c r="P1531" s="81"/>
      <c r="AB1531" s="81"/>
      <c r="AD1531" s="96"/>
      <c r="AE1531" s="81"/>
      <c r="AF1531" s="81"/>
    </row>
    <row r="1532" spans="4:32" x14ac:dyDescent="0.2">
      <c r="D1532" s="81"/>
      <c r="K1532" s="81"/>
      <c r="P1532" s="81"/>
      <c r="AB1532" s="81"/>
      <c r="AD1532" s="96"/>
      <c r="AE1532" s="81"/>
      <c r="AF1532" s="81"/>
    </row>
    <row r="1533" spans="4:32" x14ac:dyDescent="0.2">
      <c r="D1533" s="81"/>
      <c r="K1533" s="81"/>
      <c r="P1533" s="81"/>
      <c r="AB1533" s="81"/>
      <c r="AD1533" s="96"/>
      <c r="AE1533" s="81"/>
      <c r="AF1533" s="81"/>
    </row>
    <row r="1534" spans="4:32" x14ac:dyDescent="0.2">
      <c r="D1534" s="81"/>
      <c r="K1534" s="81"/>
      <c r="P1534" s="81"/>
      <c r="AB1534" s="81"/>
      <c r="AD1534" s="96"/>
      <c r="AE1534" s="81"/>
      <c r="AF1534" s="81"/>
    </row>
    <row r="1535" spans="4:32" x14ac:dyDescent="0.2">
      <c r="D1535" s="81"/>
      <c r="K1535" s="81"/>
      <c r="P1535" s="81"/>
      <c r="AB1535" s="81"/>
      <c r="AD1535" s="96"/>
      <c r="AE1535" s="81"/>
      <c r="AF1535" s="81"/>
    </row>
    <row r="1536" spans="4:32" x14ac:dyDescent="0.2">
      <c r="D1536" s="81"/>
      <c r="K1536" s="81"/>
      <c r="P1536" s="81"/>
      <c r="AB1536" s="81"/>
      <c r="AD1536" s="96"/>
      <c r="AE1536" s="81"/>
      <c r="AF1536" s="81"/>
    </row>
    <row r="1537" spans="4:32" x14ac:dyDescent="0.2">
      <c r="D1537" s="81"/>
      <c r="K1537" s="81"/>
      <c r="P1537" s="81"/>
      <c r="AB1537" s="81"/>
      <c r="AD1537" s="96"/>
      <c r="AE1537" s="81"/>
      <c r="AF1537" s="81"/>
    </row>
    <row r="1538" spans="4:32" x14ac:dyDescent="0.2">
      <c r="D1538" s="81"/>
      <c r="K1538" s="81"/>
      <c r="P1538" s="81"/>
      <c r="AB1538" s="81"/>
      <c r="AD1538" s="96"/>
      <c r="AE1538" s="81"/>
      <c r="AF1538" s="81"/>
    </row>
    <row r="1539" spans="4:32" x14ac:dyDescent="0.2">
      <c r="D1539" s="81"/>
      <c r="K1539" s="81"/>
      <c r="P1539" s="81"/>
      <c r="AB1539" s="81"/>
      <c r="AD1539" s="96"/>
      <c r="AE1539" s="81"/>
      <c r="AF1539" s="81"/>
    </row>
    <row r="1540" spans="4:32" x14ac:dyDescent="0.2">
      <c r="D1540" s="81"/>
      <c r="K1540" s="81"/>
      <c r="P1540" s="81"/>
      <c r="AB1540" s="81"/>
      <c r="AD1540" s="96"/>
      <c r="AE1540" s="81"/>
      <c r="AF1540" s="81"/>
    </row>
    <row r="1541" spans="4:32" x14ac:dyDescent="0.2">
      <c r="D1541" s="81"/>
      <c r="K1541" s="81"/>
      <c r="P1541" s="81"/>
      <c r="AB1541" s="81"/>
      <c r="AD1541" s="96"/>
      <c r="AE1541" s="81"/>
      <c r="AF1541" s="81"/>
    </row>
    <row r="1542" spans="4:32" x14ac:dyDescent="0.2">
      <c r="D1542" s="81"/>
      <c r="K1542" s="81"/>
      <c r="P1542" s="81"/>
      <c r="AB1542" s="81"/>
      <c r="AD1542" s="96"/>
      <c r="AE1542" s="81"/>
      <c r="AF1542" s="81"/>
    </row>
    <row r="1543" spans="4:32" x14ac:dyDescent="0.2">
      <c r="D1543" s="81"/>
      <c r="K1543" s="81"/>
      <c r="P1543" s="81"/>
      <c r="AB1543" s="81"/>
      <c r="AD1543" s="96"/>
      <c r="AE1543" s="81"/>
      <c r="AF1543" s="81"/>
    </row>
    <row r="1544" spans="4:32" x14ac:dyDescent="0.2">
      <c r="D1544" s="81"/>
      <c r="K1544" s="81"/>
      <c r="P1544" s="81"/>
      <c r="AB1544" s="81"/>
      <c r="AD1544" s="96"/>
      <c r="AE1544" s="81"/>
      <c r="AF1544" s="81"/>
    </row>
    <row r="1545" spans="4:32" x14ac:dyDescent="0.2">
      <c r="D1545" s="81"/>
      <c r="K1545" s="81"/>
      <c r="P1545" s="81"/>
      <c r="AB1545" s="81"/>
      <c r="AD1545" s="96"/>
      <c r="AE1545" s="81"/>
      <c r="AF1545" s="81"/>
    </row>
    <row r="1546" spans="4:32" x14ac:dyDescent="0.2">
      <c r="D1546" s="81"/>
      <c r="K1546" s="81"/>
      <c r="P1546" s="81"/>
      <c r="AB1546" s="81"/>
      <c r="AD1546" s="96"/>
      <c r="AE1546" s="81"/>
      <c r="AF1546" s="81"/>
    </row>
    <row r="1547" spans="4:32" x14ac:dyDescent="0.2">
      <c r="D1547" s="81"/>
      <c r="K1547" s="81"/>
      <c r="P1547" s="81"/>
      <c r="AB1547" s="81"/>
      <c r="AD1547" s="96"/>
      <c r="AE1547" s="81"/>
      <c r="AF1547" s="81"/>
    </row>
    <row r="1548" spans="4:32" x14ac:dyDescent="0.2">
      <c r="D1548" s="81"/>
      <c r="K1548" s="81"/>
      <c r="P1548" s="81"/>
      <c r="AB1548" s="81"/>
      <c r="AD1548" s="96"/>
      <c r="AE1548" s="81"/>
      <c r="AF1548" s="81"/>
    </row>
    <row r="1549" spans="4:32" x14ac:dyDescent="0.2">
      <c r="D1549" s="81"/>
      <c r="K1549" s="81"/>
      <c r="P1549" s="81"/>
      <c r="AB1549" s="81"/>
      <c r="AD1549" s="96"/>
      <c r="AE1549" s="81"/>
      <c r="AF1549" s="81"/>
    </row>
    <row r="1550" spans="4:32" x14ac:dyDescent="0.2">
      <c r="D1550" s="81"/>
      <c r="K1550" s="81"/>
      <c r="P1550" s="81"/>
      <c r="AB1550" s="81"/>
      <c r="AD1550" s="96"/>
      <c r="AE1550" s="81"/>
      <c r="AF1550" s="81"/>
    </row>
    <row r="1551" spans="4:32" x14ac:dyDescent="0.2">
      <c r="D1551" s="81"/>
      <c r="K1551" s="81"/>
      <c r="P1551" s="81"/>
      <c r="AB1551" s="81"/>
      <c r="AD1551" s="96"/>
      <c r="AE1551" s="81"/>
      <c r="AF1551" s="81"/>
    </row>
    <row r="1552" spans="4:32" x14ac:dyDescent="0.2">
      <c r="D1552" s="81"/>
      <c r="K1552" s="81"/>
      <c r="P1552" s="81"/>
      <c r="AB1552" s="81"/>
      <c r="AD1552" s="96"/>
      <c r="AE1552" s="81"/>
      <c r="AF1552" s="81"/>
    </row>
    <row r="1553" spans="4:32" x14ac:dyDescent="0.2">
      <c r="D1553" s="81"/>
      <c r="K1553" s="81"/>
      <c r="P1553" s="81"/>
      <c r="AB1553" s="81"/>
      <c r="AD1553" s="96"/>
      <c r="AE1553" s="81"/>
      <c r="AF1553" s="81"/>
    </row>
    <row r="1554" spans="4:32" x14ac:dyDescent="0.2">
      <c r="D1554" s="81"/>
      <c r="K1554" s="81"/>
      <c r="P1554" s="81"/>
      <c r="AB1554" s="81"/>
      <c r="AD1554" s="96"/>
      <c r="AE1554" s="81"/>
      <c r="AF1554" s="81"/>
    </row>
    <row r="1555" spans="4:32" x14ac:dyDescent="0.2">
      <c r="D1555" s="81"/>
      <c r="K1555" s="81"/>
      <c r="P1555" s="81"/>
      <c r="AB1555" s="81"/>
      <c r="AD1555" s="96"/>
      <c r="AE1555" s="81"/>
      <c r="AF1555" s="81"/>
    </row>
    <row r="1556" spans="4:32" x14ac:dyDescent="0.2">
      <c r="D1556" s="81"/>
      <c r="K1556" s="81"/>
      <c r="P1556" s="81"/>
      <c r="AB1556" s="81"/>
      <c r="AD1556" s="96"/>
      <c r="AE1556" s="81"/>
      <c r="AF1556" s="81"/>
    </row>
    <row r="1557" spans="4:32" x14ac:dyDescent="0.2">
      <c r="D1557" s="81"/>
      <c r="K1557" s="81"/>
      <c r="P1557" s="81"/>
      <c r="AB1557" s="81"/>
      <c r="AD1557" s="96"/>
      <c r="AE1557" s="81"/>
      <c r="AF1557" s="81"/>
    </row>
    <row r="1558" spans="4:32" x14ac:dyDescent="0.2">
      <c r="D1558" s="81"/>
      <c r="K1558" s="81"/>
      <c r="P1558" s="81"/>
      <c r="AB1558" s="81"/>
      <c r="AD1558" s="96"/>
      <c r="AE1558" s="81"/>
      <c r="AF1558" s="81"/>
    </row>
    <row r="1559" spans="4:32" x14ac:dyDescent="0.2">
      <c r="D1559" s="81"/>
      <c r="K1559" s="81"/>
      <c r="P1559" s="81"/>
      <c r="AB1559" s="81"/>
      <c r="AD1559" s="96"/>
      <c r="AE1559" s="81"/>
      <c r="AF1559" s="81"/>
    </row>
    <row r="1560" spans="4:32" x14ac:dyDescent="0.2">
      <c r="D1560" s="81"/>
      <c r="K1560" s="81"/>
      <c r="P1560" s="81"/>
      <c r="AB1560" s="81"/>
      <c r="AD1560" s="96"/>
      <c r="AE1560" s="81"/>
      <c r="AF1560" s="81"/>
    </row>
    <row r="1561" spans="4:32" x14ac:dyDescent="0.2">
      <c r="D1561" s="81"/>
      <c r="K1561" s="81"/>
      <c r="P1561" s="81"/>
      <c r="AB1561" s="81"/>
      <c r="AD1561" s="96"/>
      <c r="AE1561" s="81"/>
      <c r="AF1561" s="81"/>
    </row>
    <row r="1562" spans="4:32" x14ac:dyDescent="0.2">
      <c r="D1562" s="81"/>
      <c r="K1562" s="81"/>
      <c r="P1562" s="81"/>
      <c r="AB1562" s="81"/>
      <c r="AD1562" s="96"/>
      <c r="AE1562" s="81"/>
      <c r="AF1562" s="81"/>
    </row>
    <row r="1563" spans="4:32" x14ac:dyDescent="0.2">
      <c r="D1563" s="81"/>
      <c r="K1563" s="81"/>
      <c r="P1563" s="81"/>
      <c r="AB1563" s="81"/>
      <c r="AD1563" s="96"/>
      <c r="AE1563" s="81"/>
      <c r="AF1563" s="81"/>
    </row>
    <row r="1564" spans="4:32" x14ac:dyDescent="0.2">
      <c r="D1564" s="81"/>
      <c r="K1564" s="81"/>
      <c r="P1564" s="81"/>
      <c r="AB1564" s="81"/>
      <c r="AD1564" s="96"/>
      <c r="AE1564" s="81"/>
      <c r="AF1564" s="81"/>
    </row>
    <row r="1565" spans="4:32" x14ac:dyDescent="0.2">
      <c r="D1565" s="81"/>
      <c r="K1565" s="81"/>
      <c r="P1565" s="81"/>
      <c r="AB1565" s="81"/>
      <c r="AD1565" s="96"/>
      <c r="AE1565" s="81"/>
      <c r="AF1565" s="81"/>
    </row>
    <row r="1566" spans="4:32" x14ac:dyDescent="0.2">
      <c r="D1566" s="81"/>
      <c r="K1566" s="81"/>
      <c r="P1566" s="81"/>
      <c r="AB1566" s="81"/>
      <c r="AD1566" s="96"/>
      <c r="AE1566" s="81"/>
      <c r="AF1566" s="81"/>
    </row>
    <row r="1567" spans="4:32" x14ac:dyDescent="0.2">
      <c r="D1567" s="81"/>
      <c r="K1567" s="81"/>
      <c r="P1567" s="81"/>
      <c r="AB1567" s="81"/>
      <c r="AD1567" s="96"/>
      <c r="AE1567" s="81"/>
      <c r="AF1567" s="81"/>
    </row>
    <row r="1568" spans="4:32" x14ac:dyDescent="0.2">
      <c r="D1568" s="81"/>
      <c r="K1568" s="81"/>
      <c r="P1568" s="81"/>
      <c r="AB1568" s="81"/>
      <c r="AD1568" s="96"/>
      <c r="AE1568" s="81"/>
      <c r="AF1568" s="81"/>
    </row>
    <row r="1569" spans="4:32" x14ac:dyDescent="0.2">
      <c r="D1569" s="81"/>
      <c r="K1569" s="81"/>
      <c r="P1569" s="81"/>
      <c r="AB1569" s="81"/>
      <c r="AD1569" s="96"/>
      <c r="AE1569" s="81"/>
      <c r="AF1569" s="81"/>
    </row>
    <row r="1570" spans="4:32" x14ac:dyDescent="0.2">
      <c r="D1570" s="81"/>
      <c r="K1570" s="81"/>
      <c r="P1570" s="81"/>
      <c r="AB1570" s="81"/>
      <c r="AD1570" s="96"/>
      <c r="AE1570" s="81"/>
      <c r="AF1570" s="81"/>
    </row>
    <row r="1571" spans="4:32" x14ac:dyDescent="0.2">
      <c r="D1571" s="81"/>
      <c r="K1571" s="81"/>
      <c r="P1571" s="81"/>
      <c r="AB1571" s="81"/>
      <c r="AD1571" s="96"/>
      <c r="AE1571" s="81"/>
      <c r="AF1571" s="81"/>
    </row>
    <row r="1572" spans="4:32" x14ac:dyDescent="0.2">
      <c r="D1572" s="81"/>
      <c r="K1572" s="81"/>
      <c r="P1572" s="81"/>
      <c r="AB1572" s="81"/>
      <c r="AD1572" s="96"/>
      <c r="AE1572" s="81"/>
      <c r="AF1572" s="81"/>
    </row>
    <row r="1573" spans="4:32" x14ac:dyDescent="0.2">
      <c r="D1573" s="81"/>
      <c r="K1573" s="81"/>
      <c r="P1573" s="81"/>
      <c r="AB1573" s="81"/>
      <c r="AD1573" s="96"/>
      <c r="AE1573" s="81"/>
      <c r="AF1573" s="81"/>
    </row>
    <row r="1574" spans="4:32" x14ac:dyDescent="0.2">
      <c r="D1574" s="81"/>
      <c r="K1574" s="81"/>
      <c r="P1574" s="81"/>
      <c r="AB1574" s="81"/>
      <c r="AD1574" s="96"/>
      <c r="AE1574" s="81"/>
      <c r="AF1574" s="81"/>
    </row>
    <row r="1575" spans="4:32" x14ac:dyDescent="0.2">
      <c r="D1575" s="81"/>
      <c r="K1575" s="81"/>
      <c r="P1575" s="81"/>
      <c r="AB1575" s="81"/>
      <c r="AD1575" s="96"/>
      <c r="AE1575" s="81"/>
      <c r="AF1575" s="81"/>
    </row>
    <row r="1576" spans="4:32" x14ac:dyDescent="0.2">
      <c r="D1576" s="81"/>
      <c r="K1576" s="81"/>
      <c r="P1576" s="81"/>
      <c r="AB1576" s="81"/>
      <c r="AD1576" s="96"/>
      <c r="AE1576" s="81"/>
      <c r="AF1576" s="81"/>
    </row>
    <row r="1577" spans="4:32" x14ac:dyDescent="0.2">
      <c r="D1577" s="81"/>
      <c r="K1577" s="81"/>
      <c r="P1577" s="81"/>
      <c r="AB1577" s="81"/>
      <c r="AD1577" s="96"/>
      <c r="AE1577" s="81"/>
      <c r="AF1577" s="81"/>
    </row>
    <row r="1578" spans="4:32" x14ac:dyDescent="0.2">
      <c r="D1578" s="81"/>
      <c r="K1578" s="81"/>
      <c r="P1578" s="81"/>
      <c r="AB1578" s="81"/>
      <c r="AD1578" s="96"/>
      <c r="AE1578" s="81"/>
      <c r="AF1578" s="81"/>
    </row>
    <row r="1579" spans="4:32" x14ac:dyDescent="0.2">
      <c r="D1579" s="81"/>
      <c r="K1579" s="81"/>
      <c r="P1579" s="81"/>
      <c r="AB1579" s="81"/>
      <c r="AD1579" s="96"/>
      <c r="AE1579" s="81"/>
      <c r="AF1579" s="81"/>
    </row>
    <row r="1580" spans="4:32" x14ac:dyDescent="0.2">
      <c r="D1580" s="81"/>
      <c r="K1580" s="81"/>
      <c r="P1580" s="81"/>
      <c r="AB1580" s="81"/>
      <c r="AD1580" s="96"/>
      <c r="AE1580" s="81"/>
      <c r="AF1580" s="81"/>
    </row>
    <row r="1581" spans="4:32" x14ac:dyDescent="0.2">
      <c r="D1581" s="81"/>
      <c r="K1581" s="81"/>
      <c r="P1581" s="81"/>
      <c r="AB1581" s="81"/>
      <c r="AD1581" s="96"/>
      <c r="AE1581" s="81"/>
      <c r="AF1581" s="81"/>
    </row>
    <row r="1582" spans="4:32" x14ac:dyDescent="0.2">
      <c r="D1582" s="81"/>
      <c r="K1582" s="81"/>
      <c r="P1582" s="81"/>
      <c r="AB1582" s="81"/>
      <c r="AD1582" s="96"/>
      <c r="AE1582" s="81"/>
      <c r="AF1582" s="81"/>
    </row>
    <row r="1583" spans="4:32" x14ac:dyDescent="0.2">
      <c r="D1583" s="81"/>
      <c r="K1583" s="81"/>
      <c r="P1583" s="81"/>
      <c r="AB1583" s="81"/>
      <c r="AD1583" s="96"/>
      <c r="AE1583" s="81"/>
      <c r="AF1583" s="81"/>
    </row>
    <row r="1584" spans="4:32" x14ac:dyDescent="0.2">
      <c r="D1584" s="81"/>
      <c r="K1584" s="81"/>
      <c r="P1584" s="81"/>
      <c r="AB1584" s="81"/>
      <c r="AD1584" s="96"/>
      <c r="AE1584" s="81"/>
      <c r="AF1584" s="81"/>
    </row>
    <row r="1585" spans="4:32" x14ac:dyDescent="0.2">
      <c r="D1585" s="81"/>
      <c r="K1585" s="81"/>
      <c r="P1585" s="81"/>
      <c r="AB1585" s="81"/>
      <c r="AD1585" s="96"/>
      <c r="AE1585" s="81"/>
      <c r="AF1585" s="81"/>
    </row>
    <row r="1586" spans="4:32" x14ac:dyDescent="0.2">
      <c r="D1586" s="81"/>
      <c r="K1586" s="81"/>
      <c r="P1586" s="81"/>
      <c r="AB1586" s="81"/>
      <c r="AD1586" s="96"/>
      <c r="AE1586" s="81"/>
      <c r="AF1586" s="81"/>
    </row>
    <row r="1587" spans="4:32" x14ac:dyDescent="0.2">
      <c r="D1587" s="81"/>
      <c r="K1587" s="81"/>
      <c r="P1587" s="81"/>
      <c r="AB1587" s="81"/>
      <c r="AD1587" s="96"/>
      <c r="AE1587" s="81"/>
      <c r="AF1587" s="81"/>
    </row>
    <row r="1588" spans="4:32" x14ac:dyDescent="0.2">
      <c r="D1588" s="81"/>
      <c r="K1588" s="81"/>
      <c r="P1588" s="81"/>
      <c r="AB1588" s="81"/>
      <c r="AD1588" s="96"/>
      <c r="AE1588" s="81"/>
      <c r="AF1588" s="81"/>
    </row>
    <row r="1589" spans="4:32" x14ac:dyDescent="0.2">
      <c r="D1589" s="81"/>
      <c r="K1589" s="81"/>
      <c r="P1589" s="81"/>
      <c r="AB1589" s="81"/>
      <c r="AD1589" s="96"/>
      <c r="AE1589" s="81"/>
      <c r="AF1589" s="81"/>
    </row>
    <row r="1590" spans="4:32" x14ac:dyDescent="0.2">
      <c r="D1590" s="81"/>
      <c r="K1590" s="81"/>
      <c r="P1590" s="81"/>
      <c r="AB1590" s="81"/>
      <c r="AD1590" s="96"/>
      <c r="AE1590" s="81"/>
      <c r="AF1590" s="81"/>
    </row>
    <row r="1591" spans="4:32" x14ac:dyDescent="0.2">
      <c r="D1591" s="81"/>
      <c r="K1591" s="81"/>
      <c r="P1591" s="81"/>
      <c r="AB1591" s="81"/>
      <c r="AD1591" s="96"/>
      <c r="AE1591" s="81"/>
      <c r="AF1591" s="81"/>
    </row>
    <row r="1592" spans="4:32" x14ac:dyDescent="0.2">
      <c r="D1592" s="81"/>
      <c r="K1592" s="81"/>
      <c r="P1592" s="81"/>
      <c r="AB1592" s="81"/>
      <c r="AD1592" s="96"/>
      <c r="AE1592" s="81"/>
      <c r="AF1592" s="81"/>
    </row>
    <row r="1593" spans="4:32" x14ac:dyDescent="0.2">
      <c r="D1593" s="81"/>
      <c r="K1593" s="81"/>
      <c r="P1593" s="81"/>
      <c r="AB1593" s="81"/>
      <c r="AD1593" s="96"/>
      <c r="AE1593" s="81"/>
      <c r="AF1593" s="81"/>
    </row>
    <row r="1594" spans="4:32" x14ac:dyDescent="0.2">
      <c r="D1594" s="81"/>
      <c r="K1594" s="81"/>
      <c r="P1594" s="81"/>
      <c r="AB1594" s="81"/>
      <c r="AD1594" s="96"/>
      <c r="AE1594" s="81"/>
      <c r="AF1594" s="81"/>
    </row>
    <row r="1595" spans="4:32" x14ac:dyDescent="0.2">
      <c r="D1595" s="81"/>
      <c r="K1595" s="81"/>
      <c r="P1595" s="81"/>
      <c r="AB1595" s="81"/>
      <c r="AD1595" s="96"/>
      <c r="AE1595" s="81"/>
      <c r="AF1595" s="81"/>
    </row>
    <row r="1596" spans="4:32" x14ac:dyDescent="0.2">
      <c r="D1596" s="81"/>
      <c r="K1596" s="81"/>
      <c r="P1596" s="81"/>
      <c r="AB1596" s="81"/>
      <c r="AD1596" s="96"/>
      <c r="AE1596" s="81"/>
      <c r="AF1596" s="81"/>
    </row>
    <row r="1597" spans="4:32" x14ac:dyDescent="0.2">
      <c r="D1597" s="81"/>
      <c r="K1597" s="81"/>
      <c r="P1597" s="81"/>
      <c r="AB1597" s="81"/>
      <c r="AD1597" s="96"/>
      <c r="AE1597" s="81"/>
      <c r="AF1597" s="81"/>
    </row>
    <row r="1598" spans="4:32" x14ac:dyDescent="0.2">
      <c r="D1598" s="81"/>
      <c r="K1598" s="81"/>
      <c r="P1598" s="81"/>
      <c r="AB1598" s="81"/>
      <c r="AD1598" s="96"/>
      <c r="AE1598" s="81"/>
      <c r="AF1598" s="81"/>
    </row>
    <row r="1599" spans="4:32" x14ac:dyDescent="0.2">
      <c r="D1599" s="81"/>
      <c r="K1599" s="81"/>
      <c r="P1599" s="81"/>
      <c r="AB1599" s="81"/>
      <c r="AD1599" s="96"/>
      <c r="AE1599" s="81"/>
      <c r="AF1599" s="81"/>
    </row>
    <row r="1600" spans="4:32" x14ac:dyDescent="0.2">
      <c r="D1600" s="81"/>
      <c r="K1600" s="81"/>
      <c r="P1600" s="81"/>
      <c r="AB1600" s="81"/>
      <c r="AD1600" s="96"/>
      <c r="AE1600" s="81"/>
      <c r="AF1600" s="81"/>
    </row>
    <row r="1601" spans="4:32" x14ac:dyDescent="0.2">
      <c r="D1601" s="81"/>
      <c r="K1601" s="81"/>
      <c r="P1601" s="81"/>
      <c r="AB1601" s="81"/>
      <c r="AD1601" s="96"/>
      <c r="AE1601" s="81"/>
      <c r="AF1601" s="81"/>
    </row>
    <row r="1602" spans="4:32" x14ac:dyDescent="0.2">
      <c r="D1602" s="81"/>
      <c r="K1602" s="81"/>
      <c r="P1602" s="81"/>
      <c r="AB1602" s="81"/>
      <c r="AD1602" s="96"/>
      <c r="AE1602" s="81"/>
      <c r="AF1602" s="81"/>
    </row>
    <row r="1603" spans="4:32" x14ac:dyDescent="0.2">
      <c r="D1603" s="81"/>
      <c r="K1603" s="81"/>
      <c r="P1603" s="81"/>
      <c r="AB1603" s="81"/>
      <c r="AD1603" s="96"/>
      <c r="AE1603" s="81"/>
      <c r="AF1603" s="81"/>
    </row>
    <row r="1604" spans="4:32" x14ac:dyDescent="0.2">
      <c r="D1604" s="81"/>
      <c r="K1604" s="81"/>
      <c r="P1604" s="81"/>
      <c r="AB1604" s="81"/>
      <c r="AD1604" s="96"/>
      <c r="AE1604" s="81"/>
      <c r="AF1604" s="81"/>
    </row>
    <row r="1605" spans="4:32" x14ac:dyDescent="0.2">
      <c r="D1605" s="81"/>
      <c r="K1605" s="81"/>
      <c r="P1605" s="81"/>
      <c r="AB1605" s="81"/>
      <c r="AD1605" s="96"/>
      <c r="AE1605" s="81"/>
      <c r="AF1605" s="81"/>
    </row>
    <row r="1606" spans="4:32" x14ac:dyDescent="0.2">
      <c r="D1606" s="81"/>
      <c r="K1606" s="81"/>
      <c r="P1606" s="81"/>
      <c r="AB1606" s="81"/>
      <c r="AD1606" s="96"/>
      <c r="AE1606" s="81"/>
      <c r="AF1606" s="81"/>
    </row>
    <row r="1607" spans="4:32" x14ac:dyDescent="0.2">
      <c r="D1607" s="81"/>
      <c r="K1607" s="81"/>
      <c r="P1607" s="81"/>
      <c r="AB1607" s="81"/>
      <c r="AD1607" s="96"/>
      <c r="AE1607" s="81"/>
      <c r="AF1607" s="81"/>
    </row>
    <row r="1608" spans="4:32" x14ac:dyDescent="0.2">
      <c r="D1608" s="81"/>
      <c r="K1608" s="81"/>
      <c r="P1608" s="81"/>
      <c r="AB1608" s="81"/>
      <c r="AD1608" s="96"/>
      <c r="AE1608" s="81"/>
      <c r="AF1608" s="81"/>
    </row>
    <row r="1609" spans="4:32" x14ac:dyDescent="0.2">
      <c r="D1609" s="81"/>
      <c r="K1609" s="81"/>
      <c r="P1609" s="81"/>
      <c r="AB1609" s="81"/>
      <c r="AD1609" s="96"/>
      <c r="AE1609" s="81"/>
      <c r="AF1609" s="81"/>
    </row>
    <row r="1610" spans="4:32" x14ac:dyDescent="0.2">
      <c r="D1610" s="81"/>
      <c r="K1610" s="81"/>
      <c r="P1610" s="81"/>
      <c r="AB1610" s="81"/>
      <c r="AD1610" s="96"/>
      <c r="AE1610" s="81"/>
      <c r="AF1610" s="81"/>
    </row>
    <row r="1611" spans="4:32" x14ac:dyDescent="0.2">
      <c r="D1611" s="81"/>
      <c r="K1611" s="81"/>
      <c r="P1611" s="81"/>
      <c r="AB1611" s="81"/>
      <c r="AD1611" s="96"/>
      <c r="AE1611" s="81"/>
      <c r="AF1611" s="81"/>
    </row>
    <row r="1612" spans="4:32" x14ac:dyDescent="0.2">
      <c r="D1612" s="81"/>
      <c r="K1612" s="81"/>
      <c r="P1612" s="81"/>
      <c r="AB1612" s="81"/>
      <c r="AD1612" s="96"/>
      <c r="AE1612" s="81"/>
      <c r="AF1612" s="81"/>
    </row>
    <row r="1613" spans="4:32" x14ac:dyDescent="0.2">
      <c r="D1613" s="81"/>
      <c r="K1613" s="81"/>
      <c r="P1613" s="81"/>
      <c r="AB1613" s="81"/>
      <c r="AD1613" s="96"/>
      <c r="AE1613" s="81"/>
      <c r="AF1613" s="81"/>
    </row>
    <row r="1614" spans="4:32" x14ac:dyDescent="0.2">
      <c r="D1614" s="81"/>
      <c r="K1614" s="81"/>
      <c r="P1614" s="81"/>
      <c r="AB1614" s="81"/>
      <c r="AD1614" s="96"/>
      <c r="AE1614" s="81"/>
      <c r="AF1614" s="81"/>
    </row>
    <row r="1615" spans="4:32" x14ac:dyDescent="0.2">
      <c r="D1615" s="81"/>
      <c r="K1615" s="81"/>
      <c r="P1615" s="81"/>
      <c r="AB1615" s="81"/>
      <c r="AD1615" s="96"/>
      <c r="AE1615" s="81"/>
      <c r="AF1615" s="81"/>
    </row>
    <row r="1616" spans="4:32" x14ac:dyDescent="0.2">
      <c r="D1616" s="81"/>
      <c r="K1616" s="81"/>
      <c r="P1616" s="81"/>
      <c r="AB1616" s="81"/>
      <c r="AD1616" s="96"/>
      <c r="AE1616" s="81"/>
      <c r="AF1616" s="81"/>
    </row>
    <row r="1617" spans="4:32" x14ac:dyDescent="0.2">
      <c r="D1617" s="81"/>
      <c r="K1617" s="81"/>
      <c r="P1617" s="81"/>
      <c r="AB1617" s="81"/>
      <c r="AD1617" s="96"/>
      <c r="AE1617" s="81"/>
      <c r="AF1617" s="81"/>
    </row>
    <row r="1618" spans="4:32" x14ac:dyDescent="0.2">
      <c r="D1618" s="81"/>
      <c r="K1618" s="81"/>
      <c r="P1618" s="81"/>
      <c r="AB1618" s="81"/>
      <c r="AD1618" s="96"/>
      <c r="AE1618" s="81"/>
      <c r="AF1618" s="81"/>
    </row>
    <row r="1619" spans="4:32" x14ac:dyDescent="0.2">
      <c r="D1619" s="81"/>
      <c r="K1619" s="81"/>
      <c r="P1619" s="81"/>
      <c r="AB1619" s="81"/>
      <c r="AD1619" s="96"/>
      <c r="AE1619" s="81"/>
      <c r="AF1619" s="81"/>
    </row>
    <row r="1620" spans="4:32" x14ac:dyDescent="0.2">
      <c r="D1620" s="81"/>
      <c r="K1620" s="81"/>
      <c r="P1620" s="81"/>
      <c r="AB1620" s="81"/>
      <c r="AD1620" s="96"/>
      <c r="AE1620" s="81"/>
      <c r="AF1620" s="81"/>
    </row>
    <row r="1621" spans="4:32" x14ac:dyDescent="0.2">
      <c r="D1621" s="81"/>
      <c r="K1621" s="81"/>
      <c r="P1621" s="81"/>
      <c r="AB1621" s="81"/>
      <c r="AD1621" s="96"/>
      <c r="AE1621" s="81"/>
      <c r="AF1621" s="81"/>
    </row>
    <row r="1622" spans="4:32" x14ac:dyDescent="0.2">
      <c r="D1622" s="81"/>
      <c r="K1622" s="81"/>
      <c r="P1622" s="81"/>
      <c r="AB1622" s="81"/>
      <c r="AD1622" s="96"/>
      <c r="AE1622" s="81"/>
      <c r="AF1622" s="81"/>
    </row>
    <row r="1623" spans="4:32" x14ac:dyDescent="0.2">
      <c r="D1623" s="81"/>
      <c r="K1623" s="81"/>
      <c r="P1623" s="81"/>
      <c r="AB1623" s="81"/>
      <c r="AD1623" s="96"/>
      <c r="AE1623" s="81"/>
      <c r="AF1623" s="81"/>
    </row>
    <row r="1624" spans="4:32" x14ac:dyDescent="0.2">
      <c r="D1624" s="81"/>
      <c r="K1624" s="81"/>
      <c r="P1624" s="81"/>
      <c r="AB1624" s="81"/>
      <c r="AD1624" s="96"/>
      <c r="AE1624" s="81"/>
      <c r="AF1624" s="81"/>
    </row>
    <row r="1625" spans="4:32" x14ac:dyDescent="0.2">
      <c r="D1625" s="81"/>
      <c r="K1625" s="81"/>
      <c r="P1625" s="81"/>
      <c r="AB1625" s="81"/>
      <c r="AD1625" s="96"/>
      <c r="AE1625" s="81"/>
      <c r="AF1625" s="81"/>
    </row>
    <row r="1626" spans="4:32" x14ac:dyDescent="0.2">
      <c r="D1626" s="81"/>
      <c r="K1626" s="81"/>
      <c r="P1626" s="81"/>
      <c r="AB1626" s="81"/>
      <c r="AD1626" s="96"/>
      <c r="AE1626" s="81"/>
      <c r="AF1626" s="81"/>
    </row>
    <row r="1627" spans="4:32" x14ac:dyDescent="0.2">
      <c r="D1627" s="81"/>
      <c r="K1627" s="81"/>
      <c r="P1627" s="81"/>
      <c r="AB1627" s="81"/>
      <c r="AD1627" s="96"/>
      <c r="AE1627" s="81"/>
      <c r="AF1627" s="81"/>
    </row>
    <row r="1628" spans="4:32" x14ac:dyDescent="0.2">
      <c r="D1628" s="81"/>
      <c r="K1628" s="81"/>
      <c r="P1628" s="81"/>
      <c r="AB1628" s="81"/>
      <c r="AD1628" s="96"/>
      <c r="AE1628" s="81"/>
      <c r="AF1628" s="81"/>
    </row>
    <row r="1629" spans="4:32" x14ac:dyDescent="0.2">
      <c r="D1629" s="81"/>
      <c r="K1629" s="81"/>
      <c r="P1629" s="81"/>
      <c r="AB1629" s="81"/>
      <c r="AD1629" s="96"/>
      <c r="AE1629" s="81"/>
      <c r="AF1629" s="81"/>
    </row>
    <row r="1630" spans="4:32" x14ac:dyDescent="0.2">
      <c r="D1630" s="81"/>
      <c r="K1630" s="81"/>
      <c r="P1630" s="81"/>
      <c r="AB1630" s="81"/>
      <c r="AD1630" s="96"/>
      <c r="AE1630" s="81"/>
      <c r="AF1630" s="81"/>
    </row>
    <row r="1631" spans="4:32" x14ac:dyDescent="0.2">
      <c r="D1631" s="81"/>
      <c r="K1631" s="81"/>
      <c r="P1631" s="81"/>
      <c r="AB1631" s="81"/>
      <c r="AD1631" s="96"/>
      <c r="AE1631" s="81"/>
      <c r="AF1631" s="81"/>
    </row>
    <row r="1632" spans="4:32" x14ac:dyDescent="0.2">
      <c r="D1632" s="81"/>
      <c r="K1632" s="81"/>
      <c r="P1632" s="81"/>
      <c r="AB1632" s="81"/>
      <c r="AD1632" s="96"/>
      <c r="AE1632" s="81"/>
      <c r="AF1632" s="81"/>
    </row>
    <row r="1633" spans="4:32" x14ac:dyDescent="0.2">
      <c r="D1633" s="81"/>
      <c r="K1633" s="81"/>
      <c r="P1633" s="81"/>
      <c r="AB1633" s="81"/>
      <c r="AD1633" s="96"/>
      <c r="AE1633" s="81"/>
      <c r="AF1633" s="81"/>
    </row>
    <row r="1634" spans="4:32" x14ac:dyDescent="0.2">
      <c r="D1634" s="81"/>
      <c r="K1634" s="81"/>
      <c r="P1634" s="81"/>
      <c r="AB1634" s="81"/>
      <c r="AD1634" s="96"/>
      <c r="AE1634" s="81"/>
      <c r="AF1634" s="81"/>
    </row>
    <row r="1635" spans="4:32" x14ac:dyDescent="0.2">
      <c r="D1635" s="81"/>
      <c r="K1635" s="81"/>
      <c r="P1635" s="81"/>
      <c r="AB1635" s="81"/>
      <c r="AD1635" s="96"/>
      <c r="AE1635" s="81"/>
      <c r="AF1635" s="81"/>
    </row>
    <row r="1636" spans="4:32" x14ac:dyDescent="0.2">
      <c r="D1636" s="81"/>
      <c r="K1636" s="81"/>
      <c r="P1636" s="81"/>
      <c r="AB1636" s="81"/>
      <c r="AD1636" s="96"/>
      <c r="AE1636" s="81"/>
      <c r="AF1636" s="81"/>
    </row>
    <row r="1637" spans="4:32" x14ac:dyDescent="0.2">
      <c r="D1637" s="81"/>
      <c r="K1637" s="81"/>
      <c r="P1637" s="81"/>
      <c r="AB1637" s="81"/>
      <c r="AD1637" s="96"/>
      <c r="AE1637" s="81"/>
      <c r="AF1637" s="81"/>
    </row>
    <row r="1638" spans="4:32" x14ac:dyDescent="0.2">
      <c r="D1638" s="81"/>
      <c r="K1638" s="81"/>
      <c r="P1638" s="81"/>
      <c r="AB1638" s="81"/>
      <c r="AD1638" s="96"/>
      <c r="AE1638" s="81"/>
      <c r="AF1638" s="81"/>
    </row>
    <row r="1639" spans="4:32" x14ac:dyDescent="0.2">
      <c r="D1639" s="81"/>
      <c r="K1639" s="81"/>
      <c r="P1639" s="81"/>
      <c r="AB1639" s="81"/>
      <c r="AD1639" s="96"/>
      <c r="AE1639" s="81"/>
      <c r="AF1639" s="81"/>
    </row>
    <row r="1640" spans="4:32" x14ac:dyDescent="0.2">
      <c r="D1640" s="81"/>
      <c r="K1640" s="81"/>
      <c r="P1640" s="81"/>
      <c r="AB1640" s="81"/>
      <c r="AD1640" s="96"/>
      <c r="AE1640" s="81"/>
      <c r="AF1640" s="81"/>
    </row>
    <row r="1641" spans="4:32" x14ac:dyDescent="0.2">
      <c r="D1641" s="81"/>
      <c r="K1641" s="81"/>
      <c r="P1641" s="81"/>
      <c r="AB1641" s="81"/>
      <c r="AD1641" s="96"/>
      <c r="AE1641" s="81"/>
      <c r="AF1641" s="81"/>
    </row>
    <row r="1642" spans="4:32" x14ac:dyDescent="0.2">
      <c r="D1642" s="81"/>
      <c r="K1642" s="81"/>
      <c r="P1642" s="81"/>
      <c r="AB1642" s="81"/>
      <c r="AD1642" s="96"/>
      <c r="AE1642" s="81"/>
      <c r="AF1642" s="81"/>
    </row>
    <row r="1643" spans="4:32" x14ac:dyDescent="0.2">
      <c r="D1643" s="81"/>
      <c r="K1643" s="81"/>
      <c r="P1643" s="81"/>
      <c r="AB1643" s="81"/>
      <c r="AD1643" s="96"/>
      <c r="AE1643" s="81"/>
      <c r="AF1643" s="81"/>
    </row>
    <row r="1644" spans="4:32" x14ac:dyDescent="0.2">
      <c r="D1644" s="81"/>
      <c r="K1644" s="81"/>
      <c r="P1644" s="81"/>
      <c r="AB1644" s="81"/>
      <c r="AD1644" s="96"/>
      <c r="AE1644" s="81"/>
      <c r="AF1644" s="81"/>
    </row>
    <row r="1645" spans="4:32" x14ac:dyDescent="0.2">
      <c r="D1645" s="81"/>
      <c r="K1645" s="81"/>
      <c r="P1645" s="81"/>
      <c r="AB1645" s="81"/>
      <c r="AD1645" s="96"/>
      <c r="AE1645" s="81"/>
      <c r="AF1645" s="81"/>
    </row>
    <row r="1646" spans="4:32" x14ac:dyDescent="0.2">
      <c r="D1646" s="81"/>
      <c r="K1646" s="81"/>
      <c r="P1646" s="81"/>
      <c r="AB1646" s="81"/>
      <c r="AD1646" s="96"/>
      <c r="AE1646" s="81"/>
      <c r="AF1646" s="81"/>
    </row>
    <row r="1647" spans="4:32" x14ac:dyDescent="0.2">
      <c r="D1647" s="81"/>
      <c r="K1647" s="81"/>
      <c r="P1647" s="81"/>
      <c r="AB1647" s="81"/>
      <c r="AD1647" s="96"/>
      <c r="AE1647" s="81"/>
      <c r="AF1647" s="81"/>
    </row>
    <row r="1648" spans="4:32" x14ac:dyDescent="0.2">
      <c r="D1648" s="81"/>
      <c r="K1648" s="81"/>
      <c r="P1648" s="81"/>
      <c r="AB1648" s="81"/>
      <c r="AD1648" s="96"/>
      <c r="AE1648" s="81"/>
      <c r="AF1648" s="81"/>
    </row>
    <row r="1649" spans="4:32" x14ac:dyDescent="0.2">
      <c r="D1649" s="81"/>
      <c r="K1649" s="81"/>
      <c r="P1649" s="81"/>
      <c r="AB1649" s="81"/>
      <c r="AD1649" s="96"/>
      <c r="AE1649" s="81"/>
      <c r="AF1649" s="81"/>
    </row>
    <row r="1650" spans="4:32" x14ac:dyDescent="0.2">
      <c r="D1650" s="81"/>
      <c r="K1650" s="81"/>
      <c r="P1650" s="81"/>
      <c r="AB1650" s="81"/>
      <c r="AD1650" s="96"/>
      <c r="AE1650" s="81"/>
      <c r="AF1650" s="81"/>
    </row>
    <row r="1651" spans="4:32" x14ac:dyDescent="0.2">
      <c r="D1651" s="81"/>
      <c r="K1651" s="81"/>
      <c r="P1651" s="81"/>
      <c r="AB1651" s="81"/>
      <c r="AD1651" s="96"/>
      <c r="AE1651" s="81"/>
      <c r="AF1651" s="81"/>
    </row>
    <row r="1652" spans="4:32" x14ac:dyDescent="0.2">
      <c r="D1652" s="81"/>
      <c r="K1652" s="81"/>
      <c r="P1652" s="81"/>
      <c r="AB1652" s="81"/>
      <c r="AD1652" s="96"/>
      <c r="AE1652" s="81"/>
      <c r="AF1652" s="81"/>
    </row>
    <row r="1653" spans="4:32" x14ac:dyDescent="0.2">
      <c r="D1653" s="81"/>
      <c r="K1653" s="81"/>
      <c r="P1653" s="81"/>
      <c r="AB1653" s="81"/>
      <c r="AD1653" s="96"/>
      <c r="AE1653" s="81"/>
      <c r="AF1653" s="81"/>
    </row>
    <row r="1654" spans="4:32" x14ac:dyDescent="0.2">
      <c r="D1654" s="81"/>
      <c r="K1654" s="81"/>
      <c r="P1654" s="81"/>
      <c r="AB1654" s="81"/>
      <c r="AD1654" s="96"/>
      <c r="AE1654" s="81"/>
      <c r="AF1654" s="81"/>
    </row>
    <row r="1655" spans="4:32" x14ac:dyDescent="0.2">
      <c r="D1655" s="81"/>
      <c r="K1655" s="81"/>
      <c r="P1655" s="81"/>
      <c r="AB1655" s="81"/>
      <c r="AD1655" s="96"/>
      <c r="AE1655" s="81"/>
      <c r="AF1655" s="81"/>
    </row>
    <row r="1656" spans="4:32" x14ac:dyDescent="0.2">
      <c r="D1656" s="81"/>
      <c r="K1656" s="81"/>
      <c r="P1656" s="81"/>
      <c r="AB1656" s="81"/>
      <c r="AD1656" s="96"/>
      <c r="AE1656" s="81"/>
      <c r="AF1656" s="81"/>
    </row>
    <row r="1657" spans="4:32" x14ac:dyDescent="0.2">
      <c r="D1657" s="81"/>
      <c r="K1657" s="81"/>
      <c r="P1657" s="81"/>
      <c r="AB1657" s="81"/>
      <c r="AD1657" s="96"/>
      <c r="AE1657" s="81"/>
      <c r="AF1657" s="81"/>
    </row>
    <row r="1658" spans="4:32" x14ac:dyDescent="0.2">
      <c r="D1658" s="81"/>
      <c r="K1658" s="81"/>
      <c r="P1658" s="81"/>
      <c r="AB1658" s="81"/>
      <c r="AD1658" s="96"/>
      <c r="AE1658" s="81"/>
      <c r="AF1658" s="81"/>
    </row>
    <row r="1659" spans="4:32" x14ac:dyDescent="0.2">
      <c r="D1659" s="81"/>
      <c r="K1659" s="81"/>
      <c r="P1659" s="81"/>
      <c r="AB1659" s="81"/>
      <c r="AD1659" s="96"/>
      <c r="AE1659" s="81"/>
      <c r="AF1659" s="81"/>
    </row>
    <row r="1660" spans="4:32" x14ac:dyDescent="0.2">
      <c r="D1660" s="81"/>
      <c r="K1660" s="81"/>
      <c r="P1660" s="81"/>
      <c r="AB1660" s="81"/>
      <c r="AD1660" s="96"/>
      <c r="AE1660" s="81"/>
      <c r="AF1660" s="81"/>
    </row>
    <row r="1661" spans="4:32" x14ac:dyDescent="0.2">
      <c r="D1661" s="81"/>
      <c r="K1661" s="81"/>
      <c r="P1661" s="81"/>
      <c r="AB1661" s="81"/>
      <c r="AD1661" s="96"/>
      <c r="AE1661" s="81"/>
      <c r="AF1661" s="81"/>
    </row>
    <row r="1662" spans="4:32" x14ac:dyDescent="0.2">
      <c r="D1662" s="81"/>
      <c r="K1662" s="81"/>
      <c r="P1662" s="81"/>
      <c r="AB1662" s="81"/>
      <c r="AD1662" s="96"/>
      <c r="AE1662" s="81"/>
      <c r="AF1662" s="81"/>
    </row>
    <row r="1663" spans="4:32" x14ac:dyDescent="0.2">
      <c r="D1663" s="81"/>
      <c r="K1663" s="81"/>
      <c r="P1663" s="81"/>
      <c r="AB1663" s="81"/>
      <c r="AD1663" s="96"/>
      <c r="AE1663" s="81"/>
      <c r="AF1663" s="81"/>
    </row>
    <row r="1664" spans="4:32" x14ac:dyDescent="0.2">
      <c r="D1664" s="81"/>
      <c r="K1664" s="81"/>
      <c r="P1664" s="81"/>
      <c r="AB1664" s="81"/>
      <c r="AD1664" s="96"/>
      <c r="AE1664" s="81"/>
      <c r="AF1664" s="81"/>
    </row>
    <row r="1665" spans="4:32" x14ac:dyDescent="0.2">
      <c r="D1665" s="81"/>
      <c r="K1665" s="81"/>
      <c r="P1665" s="81"/>
      <c r="AB1665" s="81"/>
      <c r="AD1665" s="96"/>
      <c r="AE1665" s="81"/>
      <c r="AF1665" s="81"/>
    </row>
    <row r="1666" spans="4:32" x14ac:dyDescent="0.2">
      <c r="D1666" s="81"/>
      <c r="K1666" s="81"/>
      <c r="P1666" s="81"/>
      <c r="AB1666" s="81"/>
      <c r="AD1666" s="96"/>
      <c r="AE1666" s="81"/>
      <c r="AF1666" s="81"/>
    </row>
    <row r="1667" spans="4:32" x14ac:dyDescent="0.2">
      <c r="D1667" s="81"/>
      <c r="K1667" s="81"/>
      <c r="P1667" s="81"/>
      <c r="AB1667" s="81"/>
      <c r="AD1667" s="96"/>
      <c r="AE1667" s="81"/>
      <c r="AF1667" s="81"/>
    </row>
    <row r="1668" spans="4:32" x14ac:dyDescent="0.2">
      <c r="D1668" s="81"/>
      <c r="K1668" s="81"/>
      <c r="P1668" s="81"/>
      <c r="AB1668" s="81"/>
      <c r="AD1668" s="96"/>
      <c r="AE1668" s="81"/>
      <c r="AF1668" s="81"/>
    </row>
    <row r="1669" spans="4:32" x14ac:dyDescent="0.2">
      <c r="D1669" s="81"/>
      <c r="K1669" s="81"/>
      <c r="P1669" s="81"/>
      <c r="AB1669" s="81"/>
      <c r="AD1669" s="96"/>
      <c r="AE1669" s="81"/>
      <c r="AF1669" s="81"/>
    </row>
    <row r="1670" spans="4:32" x14ac:dyDescent="0.2">
      <c r="D1670" s="81"/>
      <c r="K1670" s="81"/>
      <c r="P1670" s="81"/>
      <c r="AB1670" s="81"/>
      <c r="AD1670" s="96"/>
      <c r="AE1670" s="81"/>
      <c r="AF1670" s="81"/>
    </row>
    <row r="1671" spans="4:32" x14ac:dyDescent="0.2">
      <c r="D1671" s="81"/>
      <c r="K1671" s="81"/>
      <c r="P1671" s="81"/>
      <c r="AB1671" s="81"/>
      <c r="AD1671" s="96"/>
      <c r="AE1671" s="81"/>
      <c r="AF1671" s="81"/>
    </row>
    <row r="1672" spans="4:32" x14ac:dyDescent="0.2">
      <c r="D1672" s="81"/>
      <c r="K1672" s="81"/>
      <c r="P1672" s="81"/>
      <c r="AB1672" s="81"/>
      <c r="AD1672" s="96"/>
      <c r="AE1672" s="81"/>
      <c r="AF1672" s="81"/>
    </row>
    <row r="1673" spans="4:32" x14ac:dyDescent="0.2">
      <c r="D1673" s="81"/>
      <c r="K1673" s="81"/>
      <c r="P1673" s="81"/>
      <c r="AB1673" s="81"/>
      <c r="AD1673" s="96"/>
      <c r="AE1673" s="81"/>
      <c r="AF1673" s="81"/>
    </row>
    <row r="1674" spans="4:32" x14ac:dyDescent="0.2">
      <c r="D1674" s="81"/>
      <c r="K1674" s="81"/>
      <c r="P1674" s="81"/>
      <c r="AB1674" s="81"/>
      <c r="AD1674" s="96"/>
      <c r="AE1674" s="81"/>
      <c r="AF1674" s="81"/>
    </row>
    <row r="1675" spans="4:32" x14ac:dyDescent="0.2">
      <c r="D1675" s="81"/>
      <c r="K1675" s="81"/>
      <c r="P1675" s="81"/>
      <c r="AB1675" s="81"/>
      <c r="AD1675" s="96"/>
      <c r="AE1675" s="81"/>
      <c r="AF1675" s="81"/>
    </row>
    <row r="1676" spans="4:32" x14ac:dyDescent="0.2">
      <c r="D1676" s="81"/>
      <c r="K1676" s="81"/>
      <c r="P1676" s="81"/>
      <c r="AB1676" s="81"/>
      <c r="AD1676" s="96"/>
      <c r="AE1676" s="81"/>
      <c r="AF1676" s="81"/>
    </row>
    <row r="1677" spans="4:32" x14ac:dyDescent="0.2">
      <c r="D1677" s="81"/>
      <c r="K1677" s="81"/>
      <c r="P1677" s="81"/>
      <c r="AB1677" s="81"/>
      <c r="AD1677" s="96"/>
      <c r="AE1677" s="81"/>
      <c r="AF1677" s="81"/>
    </row>
    <row r="1678" spans="4:32" x14ac:dyDescent="0.2">
      <c r="D1678" s="81"/>
      <c r="K1678" s="81"/>
      <c r="P1678" s="81"/>
      <c r="AB1678" s="81"/>
      <c r="AD1678" s="96"/>
      <c r="AE1678" s="81"/>
      <c r="AF1678" s="81"/>
    </row>
    <row r="1679" spans="4:32" x14ac:dyDescent="0.2">
      <c r="D1679" s="81"/>
      <c r="K1679" s="81"/>
      <c r="P1679" s="81"/>
      <c r="AB1679" s="81"/>
      <c r="AD1679" s="96"/>
      <c r="AE1679" s="81"/>
      <c r="AF1679" s="81"/>
    </row>
    <row r="1680" spans="4:32" x14ac:dyDescent="0.2">
      <c r="D1680" s="81"/>
      <c r="K1680" s="81"/>
      <c r="P1680" s="81"/>
      <c r="AB1680" s="81"/>
      <c r="AD1680" s="96"/>
      <c r="AE1680" s="81"/>
      <c r="AF1680" s="81"/>
    </row>
    <row r="1681" spans="4:32" x14ac:dyDescent="0.2">
      <c r="D1681" s="81"/>
      <c r="K1681" s="81"/>
      <c r="P1681" s="81"/>
      <c r="AB1681" s="81"/>
      <c r="AD1681" s="96"/>
      <c r="AE1681" s="81"/>
      <c r="AF1681" s="81"/>
    </row>
    <row r="1682" spans="4:32" x14ac:dyDescent="0.2">
      <c r="D1682" s="81"/>
      <c r="K1682" s="81"/>
      <c r="P1682" s="81"/>
      <c r="AB1682" s="81"/>
      <c r="AD1682" s="96"/>
      <c r="AE1682" s="81"/>
      <c r="AF1682" s="81"/>
    </row>
    <row r="1683" spans="4:32" x14ac:dyDescent="0.2">
      <c r="D1683" s="81"/>
      <c r="K1683" s="81"/>
      <c r="P1683" s="81"/>
      <c r="AB1683" s="81"/>
      <c r="AD1683" s="96"/>
      <c r="AE1683" s="81"/>
      <c r="AF1683" s="81"/>
    </row>
    <row r="1684" spans="4:32" x14ac:dyDescent="0.2">
      <c r="D1684" s="81"/>
      <c r="K1684" s="81"/>
      <c r="P1684" s="81"/>
      <c r="AB1684" s="81"/>
      <c r="AD1684" s="96"/>
      <c r="AE1684" s="81"/>
      <c r="AF1684" s="81"/>
    </row>
    <row r="1685" spans="4:32" x14ac:dyDescent="0.2">
      <c r="D1685" s="81"/>
      <c r="K1685" s="81"/>
      <c r="P1685" s="81"/>
      <c r="AB1685" s="81"/>
      <c r="AD1685" s="96"/>
      <c r="AE1685" s="81"/>
      <c r="AF1685" s="81"/>
    </row>
    <row r="1686" spans="4:32" x14ac:dyDescent="0.2">
      <c r="D1686" s="81"/>
      <c r="K1686" s="81"/>
      <c r="P1686" s="81"/>
      <c r="AB1686" s="81"/>
      <c r="AD1686" s="96"/>
      <c r="AE1686" s="81"/>
      <c r="AF1686" s="81"/>
    </row>
    <row r="1687" spans="4:32" x14ac:dyDescent="0.2">
      <c r="D1687" s="81"/>
      <c r="K1687" s="81"/>
      <c r="P1687" s="81"/>
      <c r="AB1687" s="81"/>
      <c r="AD1687" s="96"/>
      <c r="AE1687" s="81"/>
      <c r="AF1687" s="81"/>
    </row>
    <row r="1688" spans="4:32" x14ac:dyDescent="0.2">
      <c r="D1688" s="81"/>
      <c r="K1688" s="81"/>
      <c r="P1688" s="81"/>
      <c r="AB1688" s="81"/>
      <c r="AD1688" s="96"/>
      <c r="AE1688" s="81"/>
      <c r="AF1688" s="81"/>
    </row>
    <row r="1689" spans="4:32" x14ac:dyDescent="0.2">
      <c r="D1689" s="81"/>
      <c r="K1689" s="81"/>
      <c r="P1689" s="81"/>
      <c r="AB1689" s="81"/>
      <c r="AD1689" s="96"/>
      <c r="AE1689" s="81"/>
      <c r="AF1689" s="81"/>
    </row>
    <row r="1690" spans="4:32" x14ac:dyDescent="0.2">
      <c r="D1690" s="81"/>
      <c r="K1690" s="81"/>
      <c r="P1690" s="81"/>
      <c r="AB1690" s="81"/>
      <c r="AD1690" s="96"/>
      <c r="AE1690" s="81"/>
      <c r="AF1690" s="81"/>
    </row>
    <row r="1691" spans="4:32" x14ac:dyDescent="0.2">
      <c r="D1691" s="81"/>
      <c r="K1691" s="81"/>
      <c r="P1691" s="81"/>
      <c r="AB1691" s="81"/>
      <c r="AD1691" s="96"/>
      <c r="AE1691" s="81"/>
      <c r="AF1691" s="81"/>
    </row>
    <row r="1692" spans="4:32" x14ac:dyDescent="0.2">
      <c r="D1692" s="81"/>
      <c r="K1692" s="81"/>
      <c r="P1692" s="81"/>
      <c r="AB1692" s="81"/>
      <c r="AD1692" s="96"/>
      <c r="AE1692" s="81"/>
      <c r="AF1692" s="81"/>
    </row>
    <row r="1693" spans="4:32" x14ac:dyDescent="0.2">
      <c r="D1693" s="81"/>
      <c r="K1693" s="81"/>
      <c r="P1693" s="81"/>
      <c r="AB1693" s="81"/>
      <c r="AD1693" s="96"/>
      <c r="AE1693" s="81"/>
      <c r="AF1693" s="81"/>
    </row>
    <row r="1694" spans="4:32" x14ac:dyDescent="0.2">
      <c r="D1694" s="81"/>
      <c r="K1694" s="81"/>
      <c r="P1694" s="81"/>
      <c r="AB1694" s="81"/>
      <c r="AD1694" s="96"/>
      <c r="AE1694" s="81"/>
      <c r="AF1694" s="81"/>
    </row>
    <row r="1695" spans="4:32" x14ac:dyDescent="0.2">
      <c r="D1695" s="81"/>
      <c r="K1695" s="81"/>
      <c r="P1695" s="81"/>
      <c r="AB1695" s="81"/>
      <c r="AD1695" s="96"/>
      <c r="AE1695" s="81"/>
      <c r="AF1695" s="81"/>
    </row>
    <row r="1696" spans="4:32" x14ac:dyDescent="0.2">
      <c r="D1696" s="81"/>
      <c r="K1696" s="81"/>
      <c r="P1696" s="81"/>
      <c r="AB1696" s="81"/>
      <c r="AD1696" s="96"/>
      <c r="AE1696" s="81"/>
      <c r="AF1696" s="81"/>
    </row>
    <row r="1697" spans="4:32" x14ac:dyDescent="0.2">
      <c r="D1697" s="81"/>
      <c r="K1697" s="81"/>
      <c r="P1697" s="81"/>
      <c r="AB1697" s="81"/>
      <c r="AD1697" s="96"/>
      <c r="AE1697" s="81"/>
      <c r="AF1697" s="81"/>
    </row>
    <row r="1698" spans="4:32" x14ac:dyDescent="0.2">
      <c r="D1698" s="81"/>
      <c r="K1698" s="81"/>
      <c r="P1698" s="81"/>
      <c r="AB1698" s="81"/>
      <c r="AD1698" s="96"/>
      <c r="AE1698" s="81"/>
      <c r="AF1698" s="81"/>
    </row>
    <row r="1699" spans="4:32" x14ac:dyDescent="0.2">
      <c r="D1699" s="81"/>
      <c r="K1699" s="81"/>
      <c r="P1699" s="81"/>
      <c r="AB1699" s="81"/>
      <c r="AD1699" s="96"/>
      <c r="AE1699" s="81"/>
      <c r="AF1699" s="81"/>
    </row>
    <row r="1700" spans="4:32" x14ac:dyDescent="0.2">
      <c r="D1700" s="81"/>
      <c r="K1700" s="81"/>
      <c r="P1700" s="81"/>
      <c r="AB1700" s="81"/>
      <c r="AD1700" s="96"/>
      <c r="AE1700" s="81"/>
      <c r="AF1700" s="81"/>
    </row>
    <row r="1701" spans="4:32" x14ac:dyDescent="0.2">
      <c r="D1701" s="81"/>
      <c r="K1701" s="81"/>
      <c r="P1701" s="81"/>
      <c r="AB1701" s="81"/>
      <c r="AD1701" s="96"/>
      <c r="AE1701" s="81"/>
      <c r="AF1701" s="81"/>
    </row>
    <row r="1702" spans="4:32" x14ac:dyDescent="0.2">
      <c r="D1702" s="81"/>
      <c r="K1702" s="81"/>
      <c r="P1702" s="81"/>
      <c r="AB1702" s="81"/>
      <c r="AD1702" s="96"/>
      <c r="AE1702" s="81"/>
      <c r="AF1702" s="81"/>
    </row>
    <row r="1703" spans="4:32" x14ac:dyDescent="0.2">
      <c r="D1703" s="81"/>
      <c r="K1703" s="81"/>
      <c r="P1703" s="81"/>
      <c r="AB1703" s="81"/>
      <c r="AD1703" s="96"/>
      <c r="AE1703" s="81"/>
      <c r="AF1703" s="81"/>
    </row>
    <row r="1704" spans="4:32" x14ac:dyDescent="0.2">
      <c r="D1704" s="81"/>
      <c r="K1704" s="81"/>
      <c r="P1704" s="81"/>
      <c r="AB1704" s="81"/>
      <c r="AD1704" s="96"/>
      <c r="AE1704" s="81"/>
      <c r="AF1704" s="81"/>
    </row>
    <row r="1705" spans="4:32" x14ac:dyDescent="0.2">
      <c r="D1705" s="81"/>
      <c r="K1705" s="81"/>
      <c r="P1705" s="81"/>
      <c r="AB1705" s="81"/>
      <c r="AD1705" s="96"/>
      <c r="AE1705" s="81"/>
      <c r="AF1705" s="81"/>
    </row>
    <row r="1706" spans="4:32" x14ac:dyDescent="0.2">
      <c r="D1706" s="81"/>
      <c r="K1706" s="81"/>
      <c r="P1706" s="81"/>
      <c r="AB1706" s="81"/>
      <c r="AD1706" s="96"/>
      <c r="AE1706" s="81"/>
      <c r="AF1706" s="81"/>
    </row>
    <row r="1707" spans="4:32" x14ac:dyDescent="0.2">
      <c r="D1707" s="81"/>
      <c r="K1707" s="81"/>
      <c r="P1707" s="81"/>
      <c r="AB1707" s="81"/>
      <c r="AD1707" s="96"/>
      <c r="AE1707" s="81"/>
      <c r="AF1707" s="81"/>
    </row>
    <row r="1708" spans="4:32" x14ac:dyDescent="0.2">
      <c r="D1708" s="81"/>
      <c r="K1708" s="81"/>
      <c r="P1708" s="81"/>
      <c r="AB1708" s="81"/>
      <c r="AD1708" s="96"/>
      <c r="AE1708" s="81"/>
      <c r="AF1708" s="81"/>
    </row>
    <row r="1709" spans="4:32" x14ac:dyDescent="0.2">
      <c r="D1709" s="81"/>
      <c r="K1709" s="81"/>
      <c r="P1709" s="81"/>
      <c r="AB1709" s="81"/>
      <c r="AD1709" s="96"/>
      <c r="AE1709" s="81"/>
      <c r="AF1709" s="81"/>
    </row>
    <row r="1710" spans="4:32" x14ac:dyDescent="0.2">
      <c r="D1710" s="81"/>
      <c r="K1710" s="81"/>
      <c r="P1710" s="81"/>
      <c r="AB1710" s="81"/>
      <c r="AD1710" s="96"/>
      <c r="AE1710" s="81"/>
      <c r="AF1710" s="81"/>
    </row>
    <row r="1711" spans="4:32" x14ac:dyDescent="0.2">
      <c r="D1711" s="81"/>
      <c r="K1711" s="81"/>
      <c r="P1711" s="81"/>
      <c r="AB1711" s="81"/>
      <c r="AD1711" s="96"/>
      <c r="AE1711" s="81"/>
      <c r="AF1711" s="81"/>
    </row>
    <row r="1712" spans="4:32" x14ac:dyDescent="0.2">
      <c r="D1712" s="81"/>
      <c r="K1712" s="81"/>
      <c r="P1712" s="81"/>
      <c r="AB1712" s="81"/>
      <c r="AD1712" s="96"/>
      <c r="AE1712" s="81"/>
      <c r="AF1712" s="81"/>
    </row>
    <row r="1713" spans="4:32" x14ac:dyDescent="0.2">
      <c r="D1713" s="81"/>
      <c r="K1713" s="81"/>
      <c r="P1713" s="81"/>
      <c r="AB1713" s="81"/>
      <c r="AD1713" s="96"/>
      <c r="AE1713" s="81"/>
      <c r="AF1713" s="81"/>
    </row>
    <row r="1714" spans="4:32" x14ac:dyDescent="0.2">
      <c r="D1714" s="81"/>
      <c r="K1714" s="81"/>
      <c r="P1714" s="81"/>
      <c r="AB1714" s="81"/>
      <c r="AD1714" s="96"/>
      <c r="AE1714" s="81"/>
      <c r="AF1714" s="81"/>
    </row>
    <row r="1715" spans="4:32" x14ac:dyDescent="0.2">
      <c r="D1715" s="81"/>
      <c r="K1715" s="81"/>
      <c r="P1715" s="81"/>
      <c r="AB1715" s="81"/>
      <c r="AD1715" s="96"/>
      <c r="AE1715" s="81"/>
      <c r="AF1715" s="81"/>
    </row>
    <row r="1716" spans="4:32" x14ac:dyDescent="0.2">
      <c r="D1716" s="81"/>
      <c r="K1716" s="81"/>
      <c r="P1716" s="81"/>
      <c r="AB1716" s="81"/>
      <c r="AD1716" s="96"/>
      <c r="AE1716" s="81"/>
      <c r="AF1716" s="81"/>
    </row>
    <row r="1717" spans="4:32" x14ac:dyDescent="0.2">
      <c r="D1717" s="81"/>
      <c r="K1717" s="81"/>
      <c r="P1717" s="81"/>
      <c r="AB1717" s="81"/>
      <c r="AD1717" s="96"/>
      <c r="AE1717" s="81"/>
      <c r="AF1717" s="81"/>
    </row>
    <row r="1718" spans="4:32" x14ac:dyDescent="0.2">
      <c r="D1718" s="81"/>
      <c r="K1718" s="81"/>
      <c r="P1718" s="81"/>
      <c r="AB1718" s="81"/>
      <c r="AD1718" s="96"/>
      <c r="AE1718" s="81"/>
      <c r="AF1718" s="81"/>
    </row>
    <row r="1719" spans="4:32" x14ac:dyDescent="0.2">
      <c r="D1719" s="81"/>
      <c r="K1719" s="81"/>
      <c r="P1719" s="81"/>
      <c r="AB1719" s="81"/>
      <c r="AD1719" s="96"/>
      <c r="AE1719" s="81"/>
      <c r="AF1719" s="81"/>
    </row>
    <row r="1720" spans="4:32" x14ac:dyDescent="0.2">
      <c r="D1720" s="81"/>
      <c r="K1720" s="81"/>
      <c r="P1720" s="81"/>
      <c r="AB1720" s="81"/>
      <c r="AD1720" s="96"/>
      <c r="AE1720" s="81"/>
      <c r="AF1720" s="81"/>
    </row>
    <row r="1721" spans="4:32" x14ac:dyDescent="0.2">
      <c r="D1721" s="81"/>
      <c r="K1721" s="81"/>
      <c r="P1721" s="81"/>
      <c r="AB1721" s="81"/>
      <c r="AD1721" s="96"/>
      <c r="AE1721" s="81"/>
      <c r="AF1721" s="81"/>
    </row>
    <row r="1722" spans="4:32" x14ac:dyDescent="0.2">
      <c r="D1722" s="81"/>
      <c r="K1722" s="81"/>
      <c r="P1722" s="81"/>
      <c r="AB1722" s="81"/>
      <c r="AD1722" s="96"/>
      <c r="AE1722" s="81"/>
      <c r="AF1722" s="81"/>
    </row>
    <row r="1723" spans="4:32" x14ac:dyDescent="0.2">
      <c r="D1723" s="81"/>
      <c r="K1723" s="81"/>
      <c r="P1723" s="81"/>
      <c r="AB1723" s="81"/>
      <c r="AD1723" s="96"/>
      <c r="AE1723" s="81"/>
      <c r="AF1723" s="81"/>
    </row>
    <row r="1724" spans="4:32" x14ac:dyDescent="0.2">
      <c r="D1724" s="81"/>
      <c r="K1724" s="81"/>
      <c r="P1724" s="81"/>
      <c r="AB1724" s="81"/>
      <c r="AD1724" s="96"/>
      <c r="AE1724" s="81"/>
      <c r="AF1724" s="81"/>
    </row>
    <row r="1725" spans="4:32" x14ac:dyDescent="0.2">
      <c r="D1725" s="81"/>
      <c r="K1725" s="81"/>
      <c r="P1725" s="81"/>
      <c r="AB1725" s="81"/>
      <c r="AD1725" s="96"/>
      <c r="AE1725" s="81"/>
      <c r="AF1725" s="81"/>
    </row>
    <row r="1726" spans="4:32" x14ac:dyDescent="0.2">
      <c r="D1726" s="81"/>
      <c r="K1726" s="81"/>
      <c r="P1726" s="81"/>
      <c r="AB1726" s="81"/>
      <c r="AD1726" s="96"/>
      <c r="AE1726" s="81"/>
      <c r="AF1726" s="81"/>
    </row>
    <row r="1727" spans="4:32" x14ac:dyDescent="0.2">
      <c r="D1727" s="81"/>
      <c r="K1727" s="81"/>
      <c r="P1727" s="81"/>
      <c r="AB1727" s="81"/>
      <c r="AD1727" s="96"/>
      <c r="AE1727" s="81"/>
      <c r="AF1727" s="81"/>
    </row>
    <row r="1728" spans="4:32" x14ac:dyDescent="0.2">
      <c r="D1728" s="81"/>
      <c r="K1728" s="81"/>
      <c r="P1728" s="81"/>
      <c r="AB1728" s="81"/>
      <c r="AD1728" s="96"/>
      <c r="AE1728" s="81"/>
      <c r="AF1728" s="81"/>
    </row>
    <row r="1729" spans="4:32" x14ac:dyDescent="0.2">
      <c r="D1729" s="81"/>
      <c r="K1729" s="81"/>
      <c r="P1729" s="81"/>
      <c r="AB1729" s="81"/>
      <c r="AD1729" s="96"/>
      <c r="AE1729" s="81"/>
      <c r="AF1729" s="81"/>
    </row>
    <row r="1730" spans="4:32" x14ac:dyDescent="0.2">
      <c r="D1730" s="81"/>
      <c r="K1730" s="81"/>
      <c r="P1730" s="81"/>
      <c r="AB1730" s="81"/>
      <c r="AD1730" s="96"/>
      <c r="AE1730" s="81"/>
      <c r="AF1730" s="81"/>
    </row>
    <row r="1731" spans="4:32" x14ac:dyDescent="0.2">
      <c r="D1731" s="81"/>
      <c r="K1731" s="81"/>
      <c r="P1731" s="81"/>
      <c r="AB1731" s="81"/>
      <c r="AD1731" s="96"/>
      <c r="AE1731" s="81"/>
      <c r="AF1731" s="81"/>
    </row>
    <row r="1732" spans="4:32" x14ac:dyDescent="0.2">
      <c r="D1732" s="81"/>
      <c r="K1732" s="81"/>
      <c r="P1732" s="81"/>
      <c r="AB1732" s="81"/>
      <c r="AD1732" s="96"/>
      <c r="AE1732" s="81"/>
      <c r="AF1732" s="81"/>
    </row>
    <row r="1733" spans="4:32" x14ac:dyDescent="0.2">
      <c r="D1733" s="81"/>
      <c r="K1733" s="81"/>
      <c r="P1733" s="81"/>
      <c r="AB1733" s="81"/>
      <c r="AD1733" s="96"/>
      <c r="AE1733" s="81"/>
      <c r="AF1733" s="81"/>
    </row>
    <row r="1734" spans="4:32" x14ac:dyDescent="0.2">
      <c r="D1734" s="81"/>
      <c r="K1734" s="81"/>
      <c r="P1734" s="81"/>
      <c r="AB1734" s="81"/>
      <c r="AD1734" s="96"/>
      <c r="AE1734" s="81"/>
      <c r="AF1734" s="81"/>
    </row>
    <row r="1735" spans="4:32" x14ac:dyDescent="0.2">
      <c r="D1735" s="81"/>
      <c r="K1735" s="81"/>
      <c r="P1735" s="81"/>
      <c r="AB1735" s="81"/>
      <c r="AD1735" s="96"/>
      <c r="AE1735" s="81"/>
      <c r="AF1735" s="81"/>
    </row>
    <row r="1736" spans="4:32" x14ac:dyDescent="0.2">
      <c r="D1736" s="81"/>
      <c r="K1736" s="81"/>
      <c r="P1736" s="81"/>
      <c r="AB1736" s="81"/>
      <c r="AD1736" s="96"/>
      <c r="AE1736" s="81"/>
      <c r="AF1736" s="81"/>
    </row>
    <row r="1737" spans="4:32" x14ac:dyDescent="0.2">
      <c r="D1737" s="81"/>
      <c r="K1737" s="81"/>
      <c r="P1737" s="81"/>
      <c r="AB1737" s="81"/>
      <c r="AD1737" s="96"/>
      <c r="AE1737" s="81"/>
      <c r="AF1737" s="81"/>
    </row>
    <row r="1738" spans="4:32" x14ac:dyDescent="0.2">
      <c r="D1738" s="81"/>
      <c r="K1738" s="81"/>
      <c r="P1738" s="81"/>
      <c r="AB1738" s="81"/>
      <c r="AD1738" s="96"/>
      <c r="AE1738" s="81"/>
      <c r="AF1738" s="81"/>
    </row>
    <row r="1739" spans="4:32" x14ac:dyDescent="0.2">
      <c r="D1739" s="81"/>
      <c r="K1739" s="81"/>
      <c r="P1739" s="81"/>
      <c r="AB1739" s="81"/>
      <c r="AD1739" s="96"/>
      <c r="AE1739" s="81"/>
      <c r="AF1739" s="81"/>
    </row>
    <row r="1740" spans="4:32" x14ac:dyDescent="0.2">
      <c r="D1740" s="81"/>
      <c r="K1740" s="81"/>
      <c r="P1740" s="81"/>
      <c r="AB1740" s="81"/>
      <c r="AD1740" s="96"/>
      <c r="AE1740" s="81"/>
      <c r="AF1740" s="81"/>
    </row>
    <row r="1741" spans="4:32" x14ac:dyDescent="0.2">
      <c r="D1741" s="81"/>
      <c r="K1741" s="81"/>
      <c r="P1741" s="81"/>
      <c r="AB1741" s="81"/>
      <c r="AD1741" s="96"/>
      <c r="AE1741" s="81"/>
      <c r="AF1741" s="81"/>
    </row>
    <row r="1742" spans="4:32" x14ac:dyDescent="0.2">
      <c r="D1742" s="81"/>
      <c r="K1742" s="81"/>
      <c r="P1742" s="81"/>
      <c r="AB1742" s="81"/>
      <c r="AD1742" s="96"/>
      <c r="AE1742" s="81"/>
      <c r="AF1742" s="81"/>
    </row>
    <row r="1743" spans="4:32" x14ac:dyDescent="0.2">
      <c r="D1743" s="81"/>
      <c r="K1743" s="81"/>
      <c r="P1743" s="81"/>
      <c r="AB1743" s="81"/>
      <c r="AD1743" s="96"/>
      <c r="AE1743" s="81"/>
      <c r="AF1743" s="81"/>
    </row>
    <row r="1744" spans="4:32" x14ac:dyDescent="0.2">
      <c r="D1744" s="81"/>
      <c r="K1744" s="81"/>
      <c r="P1744" s="81"/>
      <c r="AB1744" s="81"/>
      <c r="AD1744" s="96"/>
      <c r="AE1744" s="81"/>
      <c r="AF1744" s="81"/>
    </row>
    <row r="1745" spans="4:32" x14ac:dyDescent="0.2">
      <c r="D1745" s="81"/>
      <c r="K1745" s="81"/>
      <c r="P1745" s="81"/>
      <c r="AB1745" s="81"/>
      <c r="AD1745" s="96"/>
      <c r="AE1745" s="81"/>
      <c r="AF1745" s="81"/>
    </row>
    <row r="1746" spans="4:32" x14ac:dyDescent="0.2">
      <c r="D1746" s="81"/>
      <c r="K1746" s="81"/>
      <c r="P1746" s="81"/>
      <c r="AB1746" s="81"/>
      <c r="AD1746" s="96"/>
      <c r="AE1746" s="81"/>
      <c r="AF1746" s="81"/>
    </row>
    <row r="1747" spans="4:32" x14ac:dyDescent="0.2">
      <c r="D1747" s="81"/>
      <c r="K1747" s="81"/>
      <c r="P1747" s="81"/>
      <c r="AB1747" s="81"/>
      <c r="AD1747" s="96"/>
      <c r="AE1747" s="81"/>
      <c r="AF1747" s="81"/>
    </row>
    <row r="1748" spans="4:32" x14ac:dyDescent="0.2">
      <c r="D1748" s="81"/>
      <c r="K1748" s="81"/>
      <c r="P1748" s="81"/>
      <c r="AB1748" s="81"/>
      <c r="AD1748" s="96"/>
      <c r="AE1748" s="81"/>
      <c r="AF1748" s="81"/>
    </row>
    <row r="1749" spans="4:32" x14ac:dyDescent="0.2">
      <c r="D1749" s="81"/>
      <c r="K1749" s="81"/>
      <c r="P1749" s="81"/>
      <c r="AB1749" s="81"/>
      <c r="AD1749" s="96"/>
      <c r="AE1749" s="81"/>
      <c r="AF1749" s="81"/>
    </row>
    <row r="1750" spans="4:32" x14ac:dyDescent="0.2">
      <c r="D1750" s="81"/>
      <c r="K1750" s="81"/>
      <c r="P1750" s="81"/>
      <c r="AB1750" s="81"/>
      <c r="AD1750" s="96"/>
      <c r="AE1750" s="81"/>
      <c r="AF1750" s="81"/>
    </row>
    <row r="1751" spans="4:32" x14ac:dyDescent="0.2">
      <c r="D1751" s="81"/>
      <c r="K1751" s="81"/>
      <c r="P1751" s="81"/>
      <c r="AB1751" s="81"/>
      <c r="AD1751" s="96"/>
      <c r="AE1751" s="81"/>
      <c r="AF1751" s="81"/>
    </row>
    <row r="1752" spans="4:32" x14ac:dyDescent="0.2">
      <c r="D1752" s="81"/>
      <c r="K1752" s="81"/>
      <c r="P1752" s="81"/>
      <c r="AB1752" s="81"/>
      <c r="AD1752" s="96"/>
      <c r="AE1752" s="81"/>
      <c r="AF1752" s="81"/>
    </row>
    <row r="1753" spans="4:32" x14ac:dyDescent="0.2">
      <c r="D1753" s="81"/>
      <c r="K1753" s="81"/>
      <c r="P1753" s="81"/>
      <c r="AB1753" s="81"/>
      <c r="AD1753" s="96"/>
      <c r="AE1753" s="81"/>
      <c r="AF1753" s="81"/>
    </row>
    <row r="1754" spans="4:32" x14ac:dyDescent="0.2">
      <c r="D1754" s="81"/>
      <c r="K1754" s="81"/>
      <c r="P1754" s="81"/>
      <c r="AB1754" s="81"/>
      <c r="AD1754" s="96"/>
      <c r="AE1754" s="81"/>
      <c r="AF1754" s="81"/>
    </row>
    <row r="1755" spans="4:32" x14ac:dyDescent="0.2">
      <c r="D1755" s="81"/>
      <c r="K1755" s="81"/>
      <c r="P1755" s="81"/>
      <c r="AB1755" s="81"/>
      <c r="AD1755" s="96"/>
      <c r="AE1755" s="81"/>
      <c r="AF1755" s="81"/>
    </row>
    <row r="1756" spans="4:32" x14ac:dyDescent="0.2">
      <c r="D1756" s="81"/>
      <c r="K1756" s="81"/>
      <c r="P1756" s="81"/>
      <c r="AB1756" s="81"/>
      <c r="AD1756" s="96"/>
      <c r="AE1756" s="81"/>
      <c r="AF1756" s="81"/>
    </row>
    <row r="1757" spans="4:32" x14ac:dyDescent="0.2">
      <c r="D1757" s="81"/>
      <c r="K1757" s="81"/>
      <c r="P1757" s="81"/>
      <c r="AB1757" s="81"/>
      <c r="AD1757" s="96"/>
      <c r="AE1757" s="81"/>
      <c r="AF1757" s="81"/>
    </row>
    <row r="1758" spans="4:32" x14ac:dyDescent="0.2">
      <c r="D1758" s="81"/>
      <c r="K1758" s="81"/>
      <c r="P1758" s="81"/>
      <c r="AB1758" s="81"/>
      <c r="AD1758" s="96"/>
      <c r="AE1758" s="81"/>
      <c r="AF1758" s="81"/>
    </row>
    <row r="1759" spans="4:32" x14ac:dyDescent="0.2">
      <c r="D1759" s="81"/>
      <c r="K1759" s="81"/>
      <c r="P1759" s="81"/>
      <c r="AB1759" s="81"/>
      <c r="AD1759" s="96"/>
      <c r="AE1759" s="81"/>
      <c r="AF1759" s="81"/>
    </row>
    <row r="1760" spans="4:32" x14ac:dyDescent="0.2">
      <c r="D1760" s="81"/>
      <c r="K1760" s="81"/>
      <c r="P1760" s="81"/>
      <c r="AB1760" s="81"/>
      <c r="AD1760" s="96"/>
      <c r="AE1760" s="81"/>
      <c r="AF1760" s="81"/>
    </row>
    <row r="1761" spans="4:32" x14ac:dyDescent="0.2">
      <c r="D1761" s="81"/>
      <c r="K1761" s="81"/>
      <c r="P1761" s="81"/>
      <c r="AB1761" s="81"/>
      <c r="AD1761" s="96"/>
      <c r="AE1761" s="81"/>
      <c r="AF1761" s="81"/>
    </row>
    <row r="1762" spans="4:32" x14ac:dyDescent="0.2">
      <c r="D1762" s="81"/>
      <c r="K1762" s="81"/>
      <c r="P1762" s="81"/>
      <c r="AB1762" s="81"/>
      <c r="AD1762" s="96"/>
      <c r="AE1762" s="81"/>
      <c r="AF1762" s="81"/>
    </row>
    <row r="1763" spans="4:32" x14ac:dyDescent="0.2">
      <c r="D1763" s="81"/>
      <c r="K1763" s="81"/>
      <c r="P1763" s="81"/>
      <c r="AB1763" s="81"/>
      <c r="AD1763" s="96"/>
      <c r="AE1763" s="81"/>
      <c r="AF1763" s="81"/>
    </row>
    <row r="1764" spans="4:32" x14ac:dyDescent="0.2">
      <c r="D1764" s="81"/>
      <c r="K1764" s="81"/>
      <c r="P1764" s="81"/>
      <c r="AB1764" s="81"/>
      <c r="AD1764" s="96"/>
      <c r="AE1764" s="81"/>
      <c r="AF1764" s="81"/>
    </row>
    <row r="1765" spans="4:32" x14ac:dyDescent="0.2">
      <c r="D1765" s="81"/>
      <c r="K1765" s="81"/>
      <c r="P1765" s="81"/>
      <c r="AB1765" s="81"/>
      <c r="AD1765" s="96"/>
      <c r="AE1765" s="81"/>
      <c r="AF1765" s="81"/>
    </row>
    <row r="1766" spans="4:32" x14ac:dyDescent="0.2">
      <c r="D1766" s="81"/>
      <c r="K1766" s="81"/>
      <c r="P1766" s="81"/>
      <c r="AB1766" s="81"/>
      <c r="AD1766" s="96"/>
      <c r="AE1766" s="81"/>
      <c r="AF1766" s="81"/>
    </row>
    <row r="1767" spans="4:32" x14ac:dyDescent="0.2">
      <c r="D1767" s="81"/>
      <c r="K1767" s="81"/>
      <c r="P1767" s="81"/>
      <c r="AB1767" s="81"/>
      <c r="AD1767" s="96"/>
      <c r="AE1767" s="81"/>
      <c r="AF1767" s="81"/>
    </row>
    <row r="1768" spans="4:32" x14ac:dyDescent="0.2">
      <c r="D1768" s="81"/>
      <c r="K1768" s="81"/>
      <c r="P1768" s="81"/>
      <c r="AB1768" s="81"/>
      <c r="AD1768" s="96"/>
      <c r="AE1768" s="81"/>
      <c r="AF1768" s="81"/>
    </row>
    <row r="1769" spans="4:32" x14ac:dyDescent="0.2">
      <c r="D1769" s="81"/>
      <c r="K1769" s="81"/>
      <c r="P1769" s="81"/>
      <c r="AB1769" s="81"/>
      <c r="AD1769" s="96"/>
      <c r="AE1769" s="81"/>
      <c r="AF1769" s="81"/>
    </row>
    <row r="1770" spans="4:32" x14ac:dyDescent="0.2">
      <c r="D1770" s="81"/>
      <c r="K1770" s="81"/>
      <c r="P1770" s="81"/>
      <c r="AB1770" s="81"/>
      <c r="AD1770" s="96"/>
      <c r="AE1770" s="81"/>
      <c r="AF1770" s="81"/>
    </row>
    <row r="1771" spans="4:32" x14ac:dyDescent="0.2">
      <c r="D1771" s="81"/>
      <c r="K1771" s="81"/>
      <c r="P1771" s="81"/>
      <c r="AB1771" s="81"/>
      <c r="AD1771" s="96"/>
      <c r="AE1771" s="81"/>
      <c r="AF1771" s="81"/>
    </row>
    <row r="1772" spans="4:32" x14ac:dyDescent="0.2">
      <c r="D1772" s="81"/>
      <c r="K1772" s="81"/>
      <c r="P1772" s="81"/>
      <c r="AB1772" s="81"/>
      <c r="AD1772" s="96"/>
      <c r="AE1772" s="81"/>
      <c r="AF1772" s="81"/>
    </row>
    <row r="1773" spans="4:32" x14ac:dyDescent="0.2">
      <c r="D1773" s="81"/>
      <c r="K1773" s="81"/>
      <c r="P1773" s="81"/>
      <c r="AB1773" s="81"/>
      <c r="AD1773" s="96"/>
      <c r="AE1773" s="81"/>
      <c r="AF1773" s="81"/>
    </row>
    <row r="1774" spans="4:32" x14ac:dyDescent="0.2">
      <c r="D1774" s="81"/>
      <c r="K1774" s="81"/>
      <c r="P1774" s="81"/>
      <c r="AB1774" s="81"/>
      <c r="AD1774" s="96"/>
      <c r="AE1774" s="81"/>
      <c r="AF1774" s="81"/>
    </row>
    <row r="1775" spans="4:32" x14ac:dyDescent="0.2">
      <c r="D1775" s="81"/>
      <c r="K1775" s="81"/>
      <c r="P1775" s="81"/>
      <c r="AB1775" s="81"/>
      <c r="AD1775" s="96"/>
      <c r="AE1775" s="81"/>
      <c r="AF1775" s="81"/>
    </row>
    <row r="1776" spans="4:32" x14ac:dyDescent="0.2">
      <c r="D1776" s="81"/>
      <c r="K1776" s="81"/>
      <c r="P1776" s="81"/>
      <c r="AB1776" s="81"/>
      <c r="AD1776" s="96"/>
      <c r="AE1776" s="81"/>
      <c r="AF1776" s="81"/>
    </row>
    <row r="1777" spans="4:32" x14ac:dyDescent="0.2">
      <c r="D1777" s="81"/>
      <c r="K1777" s="81"/>
      <c r="P1777" s="81"/>
      <c r="AB1777" s="81"/>
      <c r="AD1777" s="96"/>
      <c r="AE1777" s="81"/>
      <c r="AF1777" s="81"/>
    </row>
    <row r="1778" spans="4:32" x14ac:dyDescent="0.2">
      <c r="D1778" s="81"/>
      <c r="K1778" s="81"/>
      <c r="P1778" s="81"/>
      <c r="AB1778" s="81"/>
      <c r="AD1778" s="96"/>
      <c r="AE1778" s="81"/>
      <c r="AF1778" s="81"/>
    </row>
    <row r="1779" spans="4:32" x14ac:dyDescent="0.2">
      <c r="D1779" s="81"/>
      <c r="K1779" s="81"/>
      <c r="P1779" s="81"/>
      <c r="AB1779" s="81"/>
      <c r="AD1779" s="96"/>
      <c r="AE1779" s="81"/>
      <c r="AF1779" s="81"/>
    </row>
    <row r="1780" spans="4:32" x14ac:dyDescent="0.2">
      <c r="D1780" s="81"/>
      <c r="K1780" s="81"/>
      <c r="P1780" s="81"/>
      <c r="AB1780" s="81"/>
      <c r="AD1780" s="96"/>
      <c r="AE1780" s="81"/>
      <c r="AF1780" s="81"/>
    </row>
    <row r="1781" spans="4:32" x14ac:dyDescent="0.2">
      <c r="D1781" s="81"/>
      <c r="K1781" s="81"/>
      <c r="P1781" s="81"/>
      <c r="AB1781" s="81"/>
      <c r="AD1781" s="96"/>
      <c r="AE1781" s="81"/>
      <c r="AF1781" s="81"/>
    </row>
    <row r="1782" spans="4:32" x14ac:dyDescent="0.2">
      <c r="D1782" s="81"/>
      <c r="K1782" s="81"/>
      <c r="P1782" s="81"/>
      <c r="AB1782" s="81"/>
      <c r="AD1782" s="96"/>
      <c r="AE1782" s="81"/>
      <c r="AF1782" s="81"/>
    </row>
    <row r="1783" spans="4:32" x14ac:dyDescent="0.2">
      <c r="D1783" s="81"/>
      <c r="K1783" s="81"/>
      <c r="P1783" s="81"/>
      <c r="AB1783" s="81"/>
      <c r="AD1783" s="96"/>
      <c r="AE1783" s="81"/>
      <c r="AF1783" s="81"/>
    </row>
    <row r="1784" spans="4:32" x14ac:dyDescent="0.2">
      <c r="D1784" s="81"/>
      <c r="K1784" s="81"/>
      <c r="P1784" s="81"/>
      <c r="AB1784" s="81"/>
      <c r="AD1784" s="96"/>
      <c r="AE1784" s="81"/>
      <c r="AF1784" s="81"/>
    </row>
    <row r="1785" spans="4:32" x14ac:dyDescent="0.2">
      <c r="D1785" s="81"/>
      <c r="K1785" s="81"/>
      <c r="P1785" s="81"/>
      <c r="AB1785" s="81"/>
      <c r="AD1785" s="96"/>
      <c r="AE1785" s="81"/>
      <c r="AF1785" s="81"/>
    </row>
    <row r="1786" spans="4:32" x14ac:dyDescent="0.2">
      <c r="D1786" s="81"/>
      <c r="K1786" s="81"/>
      <c r="P1786" s="81"/>
      <c r="AB1786" s="81"/>
      <c r="AD1786" s="96"/>
      <c r="AE1786" s="81"/>
      <c r="AF1786" s="81"/>
    </row>
    <row r="1787" spans="4:32" x14ac:dyDescent="0.2">
      <c r="D1787" s="81"/>
      <c r="K1787" s="81"/>
      <c r="P1787" s="81"/>
      <c r="AB1787" s="81"/>
      <c r="AD1787" s="96"/>
      <c r="AE1787" s="81"/>
      <c r="AF1787" s="81"/>
    </row>
    <row r="1788" spans="4:32" x14ac:dyDescent="0.2">
      <c r="D1788" s="81"/>
      <c r="K1788" s="81"/>
      <c r="P1788" s="81"/>
      <c r="AB1788" s="81"/>
      <c r="AD1788" s="96"/>
      <c r="AE1788" s="81"/>
      <c r="AF1788" s="81"/>
    </row>
    <row r="1789" spans="4:32" x14ac:dyDescent="0.2">
      <c r="D1789" s="81"/>
      <c r="K1789" s="81"/>
      <c r="P1789" s="81"/>
      <c r="AB1789" s="81"/>
      <c r="AD1789" s="96"/>
      <c r="AE1789" s="81"/>
      <c r="AF1789" s="81"/>
    </row>
    <row r="1790" spans="4:32" x14ac:dyDescent="0.2">
      <c r="D1790" s="81"/>
      <c r="K1790" s="81"/>
      <c r="P1790" s="81"/>
      <c r="AB1790" s="81"/>
      <c r="AD1790" s="96"/>
      <c r="AE1790" s="81"/>
      <c r="AF1790" s="81"/>
    </row>
    <row r="1791" spans="4:32" x14ac:dyDescent="0.2">
      <c r="D1791" s="81"/>
      <c r="K1791" s="81"/>
      <c r="P1791" s="81"/>
      <c r="AB1791" s="81"/>
      <c r="AD1791" s="96"/>
      <c r="AE1791" s="81"/>
      <c r="AF1791" s="81"/>
    </row>
    <row r="1792" spans="4:32" x14ac:dyDescent="0.2">
      <c r="D1792" s="81"/>
      <c r="K1792" s="81"/>
      <c r="P1792" s="81"/>
      <c r="AB1792" s="81"/>
      <c r="AD1792" s="96"/>
      <c r="AE1792" s="81"/>
      <c r="AF1792" s="81"/>
    </row>
    <row r="1793" spans="4:32" x14ac:dyDescent="0.2">
      <c r="D1793" s="81"/>
      <c r="K1793" s="81"/>
      <c r="P1793" s="81"/>
      <c r="AB1793" s="81"/>
      <c r="AD1793" s="96"/>
      <c r="AE1793" s="81"/>
      <c r="AF1793" s="81"/>
    </row>
    <row r="1794" spans="4:32" x14ac:dyDescent="0.2">
      <c r="D1794" s="81"/>
      <c r="K1794" s="81"/>
      <c r="P1794" s="81"/>
      <c r="AB1794" s="81"/>
      <c r="AD1794" s="96"/>
      <c r="AE1794" s="81"/>
      <c r="AF1794" s="81"/>
    </row>
    <row r="1795" spans="4:32" x14ac:dyDescent="0.2">
      <c r="D1795" s="81"/>
      <c r="K1795" s="81"/>
      <c r="P1795" s="81"/>
      <c r="AB1795" s="81"/>
      <c r="AD1795" s="96"/>
      <c r="AE1795" s="81"/>
      <c r="AF1795" s="81"/>
    </row>
    <row r="1796" spans="4:32" x14ac:dyDescent="0.2">
      <c r="D1796" s="81"/>
      <c r="K1796" s="81"/>
      <c r="P1796" s="81"/>
      <c r="AB1796" s="81"/>
      <c r="AD1796" s="96"/>
      <c r="AE1796" s="81"/>
      <c r="AF1796" s="81"/>
    </row>
    <row r="1797" spans="4:32" x14ac:dyDescent="0.2">
      <c r="D1797" s="81"/>
      <c r="K1797" s="81"/>
      <c r="P1797" s="81"/>
      <c r="AB1797" s="81"/>
      <c r="AD1797" s="96"/>
      <c r="AE1797" s="81"/>
      <c r="AF1797" s="81"/>
    </row>
    <row r="1798" spans="4:32" x14ac:dyDescent="0.2">
      <c r="D1798" s="81"/>
      <c r="K1798" s="81"/>
      <c r="P1798" s="81"/>
      <c r="AB1798" s="81"/>
      <c r="AD1798" s="96"/>
      <c r="AE1798" s="81"/>
      <c r="AF1798" s="81"/>
    </row>
    <row r="1799" spans="4:32" x14ac:dyDescent="0.2">
      <c r="D1799" s="81"/>
      <c r="K1799" s="81"/>
      <c r="P1799" s="81"/>
      <c r="AB1799" s="81"/>
      <c r="AD1799" s="96"/>
      <c r="AE1799" s="81"/>
      <c r="AF1799" s="81"/>
    </row>
    <row r="1800" spans="4:32" x14ac:dyDescent="0.2">
      <c r="D1800" s="81"/>
      <c r="K1800" s="81"/>
      <c r="P1800" s="81"/>
      <c r="AB1800" s="81"/>
      <c r="AD1800" s="96"/>
      <c r="AE1800" s="81"/>
      <c r="AF1800" s="81"/>
    </row>
    <row r="1801" spans="4:32" x14ac:dyDescent="0.2">
      <c r="D1801" s="81"/>
      <c r="K1801" s="81"/>
      <c r="P1801" s="81"/>
      <c r="AB1801" s="81"/>
      <c r="AD1801" s="96"/>
      <c r="AE1801" s="81"/>
      <c r="AF1801" s="81"/>
    </row>
    <row r="1802" spans="4:32" x14ac:dyDescent="0.2">
      <c r="D1802" s="81"/>
      <c r="K1802" s="81"/>
      <c r="P1802" s="81"/>
      <c r="AB1802" s="81"/>
      <c r="AD1802" s="96"/>
      <c r="AE1802" s="81"/>
      <c r="AF1802" s="81"/>
    </row>
    <row r="1803" spans="4:32" x14ac:dyDescent="0.2">
      <c r="D1803" s="81"/>
      <c r="K1803" s="81"/>
      <c r="P1803" s="81"/>
      <c r="AB1803" s="81"/>
      <c r="AD1803" s="96"/>
      <c r="AE1803" s="81"/>
      <c r="AF1803" s="81"/>
    </row>
    <row r="1804" spans="4:32" x14ac:dyDescent="0.2">
      <c r="D1804" s="81"/>
      <c r="K1804" s="81"/>
      <c r="P1804" s="81"/>
      <c r="AB1804" s="81"/>
      <c r="AD1804" s="96"/>
      <c r="AE1804" s="81"/>
      <c r="AF1804" s="81"/>
    </row>
    <row r="1805" spans="4:32" x14ac:dyDescent="0.2">
      <c r="D1805" s="81"/>
      <c r="K1805" s="81"/>
      <c r="P1805" s="81"/>
      <c r="AB1805" s="81"/>
      <c r="AD1805" s="96"/>
      <c r="AE1805" s="81"/>
      <c r="AF1805" s="81"/>
    </row>
    <row r="1806" spans="4:32" x14ac:dyDescent="0.2">
      <c r="D1806" s="81"/>
      <c r="K1806" s="81"/>
      <c r="P1806" s="81"/>
      <c r="AB1806" s="81"/>
      <c r="AD1806" s="96"/>
      <c r="AE1806" s="81"/>
      <c r="AF1806" s="81"/>
    </row>
    <row r="1807" spans="4:32" x14ac:dyDescent="0.2">
      <c r="D1807" s="81"/>
      <c r="K1807" s="81"/>
      <c r="P1807" s="81"/>
      <c r="AB1807" s="81"/>
      <c r="AD1807" s="96"/>
      <c r="AE1807" s="81"/>
      <c r="AF1807" s="81"/>
    </row>
    <row r="1808" spans="4:32" x14ac:dyDescent="0.2">
      <c r="D1808" s="81"/>
      <c r="K1808" s="81"/>
      <c r="P1808" s="81"/>
      <c r="AB1808" s="81"/>
      <c r="AD1808" s="96"/>
      <c r="AE1808" s="81"/>
      <c r="AF1808" s="81"/>
    </row>
    <row r="1809" spans="4:32" x14ac:dyDescent="0.2">
      <c r="D1809" s="81"/>
      <c r="K1809" s="81"/>
      <c r="P1809" s="81"/>
      <c r="AB1809" s="81"/>
      <c r="AD1809" s="96"/>
      <c r="AE1809" s="81"/>
      <c r="AF1809" s="81"/>
    </row>
    <row r="1810" spans="4:32" x14ac:dyDescent="0.2">
      <c r="D1810" s="81"/>
      <c r="K1810" s="81"/>
      <c r="P1810" s="81"/>
      <c r="AB1810" s="81"/>
      <c r="AD1810" s="96"/>
      <c r="AE1810" s="81"/>
      <c r="AF1810" s="81"/>
    </row>
    <row r="1811" spans="4:32" x14ac:dyDescent="0.2">
      <c r="D1811" s="81"/>
      <c r="K1811" s="81"/>
      <c r="P1811" s="81"/>
      <c r="AB1811" s="81"/>
      <c r="AD1811" s="96"/>
      <c r="AE1811" s="81"/>
      <c r="AF1811" s="81"/>
    </row>
    <row r="1812" spans="4:32" x14ac:dyDescent="0.2">
      <c r="D1812" s="81"/>
      <c r="K1812" s="81"/>
      <c r="P1812" s="81"/>
      <c r="AB1812" s="81"/>
      <c r="AD1812" s="96"/>
      <c r="AE1812" s="81"/>
      <c r="AF1812" s="81"/>
    </row>
    <row r="1813" spans="4:32" x14ac:dyDescent="0.2">
      <c r="D1813" s="81"/>
      <c r="K1813" s="81"/>
      <c r="P1813" s="81"/>
      <c r="AB1813" s="81"/>
      <c r="AD1813" s="96"/>
      <c r="AE1813" s="81"/>
      <c r="AF1813" s="81"/>
    </row>
    <row r="1814" spans="4:32" x14ac:dyDescent="0.2">
      <c r="D1814" s="81"/>
      <c r="K1814" s="81"/>
      <c r="P1814" s="81"/>
      <c r="AB1814" s="81"/>
      <c r="AD1814" s="96"/>
      <c r="AE1814" s="81"/>
      <c r="AF1814" s="81"/>
    </row>
    <row r="1815" spans="4:32" x14ac:dyDescent="0.2">
      <c r="D1815" s="81"/>
      <c r="K1815" s="81"/>
      <c r="P1815" s="81"/>
      <c r="AB1815" s="81"/>
      <c r="AD1815" s="96"/>
      <c r="AE1815" s="81"/>
      <c r="AF1815" s="81"/>
    </row>
    <row r="1816" spans="4:32" x14ac:dyDescent="0.2">
      <c r="D1816" s="81"/>
      <c r="K1816" s="81"/>
      <c r="P1816" s="81"/>
      <c r="AB1816" s="81"/>
      <c r="AD1816" s="96"/>
      <c r="AE1816" s="81"/>
      <c r="AF1816" s="81"/>
    </row>
    <row r="1817" spans="4:32" x14ac:dyDescent="0.2">
      <c r="D1817" s="81"/>
      <c r="K1817" s="81"/>
      <c r="P1817" s="81"/>
      <c r="AB1817" s="81"/>
      <c r="AD1817" s="96"/>
      <c r="AE1817" s="81"/>
      <c r="AF1817" s="81"/>
    </row>
    <row r="1818" spans="4:32" x14ac:dyDescent="0.2">
      <c r="D1818" s="81"/>
      <c r="K1818" s="81"/>
      <c r="P1818" s="81"/>
      <c r="AB1818" s="81"/>
      <c r="AD1818" s="96"/>
      <c r="AE1818" s="81"/>
      <c r="AF1818" s="81"/>
    </row>
    <row r="1819" spans="4:32" x14ac:dyDescent="0.2">
      <c r="D1819" s="81"/>
      <c r="K1819" s="81"/>
      <c r="P1819" s="81"/>
      <c r="AB1819" s="81"/>
      <c r="AD1819" s="96"/>
      <c r="AE1819" s="81"/>
      <c r="AF1819" s="81"/>
    </row>
    <row r="1820" spans="4:32" x14ac:dyDescent="0.2">
      <c r="D1820" s="81"/>
      <c r="K1820" s="81"/>
      <c r="P1820" s="81"/>
      <c r="AB1820" s="81"/>
      <c r="AD1820" s="96"/>
      <c r="AE1820" s="81"/>
      <c r="AF1820" s="81"/>
    </row>
    <row r="1821" spans="4:32" x14ac:dyDescent="0.2">
      <c r="D1821" s="81"/>
      <c r="K1821" s="81"/>
      <c r="P1821" s="81"/>
      <c r="AB1821" s="81"/>
      <c r="AD1821" s="96"/>
      <c r="AE1821" s="81"/>
      <c r="AF1821" s="81"/>
    </row>
    <row r="1822" spans="4:32" x14ac:dyDescent="0.2">
      <c r="D1822" s="81"/>
      <c r="K1822" s="81"/>
      <c r="P1822" s="81"/>
      <c r="AB1822" s="81"/>
      <c r="AD1822" s="96"/>
      <c r="AE1822" s="81"/>
      <c r="AF1822" s="81"/>
    </row>
    <row r="1823" spans="4:32" x14ac:dyDescent="0.2">
      <c r="D1823" s="81"/>
      <c r="K1823" s="81"/>
      <c r="P1823" s="81"/>
      <c r="AB1823" s="81"/>
      <c r="AD1823" s="96"/>
      <c r="AE1823" s="81"/>
      <c r="AF1823" s="81"/>
    </row>
    <row r="1824" spans="4:32" x14ac:dyDescent="0.2">
      <c r="D1824" s="81"/>
      <c r="K1824" s="81"/>
      <c r="P1824" s="81"/>
      <c r="AB1824" s="81"/>
      <c r="AD1824" s="96"/>
      <c r="AE1824" s="81"/>
      <c r="AF1824" s="81"/>
    </row>
    <row r="1825" spans="4:32" x14ac:dyDescent="0.2">
      <c r="D1825" s="81"/>
      <c r="K1825" s="81"/>
      <c r="P1825" s="81"/>
      <c r="AB1825" s="81"/>
      <c r="AD1825" s="96"/>
      <c r="AE1825" s="81"/>
      <c r="AF1825" s="81"/>
    </row>
    <row r="1826" spans="4:32" x14ac:dyDescent="0.2">
      <c r="D1826" s="81"/>
      <c r="K1826" s="81"/>
      <c r="P1826" s="81"/>
      <c r="AB1826" s="81"/>
      <c r="AD1826" s="96"/>
      <c r="AE1826" s="81"/>
      <c r="AF1826" s="81"/>
    </row>
    <row r="1827" spans="4:32" x14ac:dyDescent="0.2">
      <c r="D1827" s="81"/>
      <c r="K1827" s="81"/>
      <c r="P1827" s="81"/>
      <c r="AB1827" s="81"/>
      <c r="AD1827" s="96"/>
      <c r="AE1827" s="81"/>
      <c r="AF1827" s="81"/>
    </row>
    <row r="1828" spans="4:32" x14ac:dyDescent="0.2">
      <c r="D1828" s="81"/>
      <c r="K1828" s="81"/>
      <c r="P1828" s="81"/>
      <c r="AB1828" s="81"/>
      <c r="AD1828" s="96"/>
      <c r="AE1828" s="81"/>
      <c r="AF1828" s="81"/>
    </row>
    <row r="1829" spans="4:32" x14ac:dyDescent="0.2">
      <c r="D1829" s="81"/>
      <c r="K1829" s="81"/>
      <c r="P1829" s="81"/>
      <c r="AB1829" s="81"/>
      <c r="AD1829" s="96"/>
      <c r="AE1829" s="81"/>
      <c r="AF1829" s="81"/>
    </row>
    <row r="1830" spans="4:32" x14ac:dyDescent="0.2">
      <c r="D1830" s="81"/>
      <c r="K1830" s="81"/>
      <c r="P1830" s="81"/>
      <c r="AB1830" s="81"/>
      <c r="AD1830" s="96"/>
      <c r="AE1830" s="81"/>
      <c r="AF1830" s="81"/>
    </row>
    <row r="1831" spans="4:32" x14ac:dyDescent="0.2">
      <c r="D1831" s="81"/>
      <c r="K1831" s="81"/>
      <c r="P1831" s="81"/>
      <c r="AB1831" s="81"/>
      <c r="AD1831" s="96"/>
      <c r="AE1831" s="81"/>
      <c r="AF1831" s="81"/>
    </row>
    <row r="1832" spans="4:32" x14ac:dyDescent="0.2">
      <c r="D1832" s="81"/>
      <c r="K1832" s="81"/>
      <c r="P1832" s="81"/>
      <c r="AB1832" s="81"/>
      <c r="AD1832" s="96"/>
      <c r="AE1832" s="81"/>
      <c r="AF1832" s="81"/>
    </row>
    <row r="1833" spans="4:32" x14ac:dyDescent="0.2">
      <c r="D1833" s="81"/>
      <c r="K1833" s="81"/>
      <c r="P1833" s="81"/>
      <c r="AB1833" s="81"/>
      <c r="AD1833" s="96"/>
      <c r="AE1833" s="81"/>
      <c r="AF1833" s="81"/>
    </row>
    <row r="1834" spans="4:32" x14ac:dyDescent="0.2">
      <c r="D1834" s="81"/>
      <c r="K1834" s="81"/>
      <c r="P1834" s="81"/>
      <c r="AB1834" s="81"/>
      <c r="AD1834" s="96"/>
      <c r="AE1834" s="81"/>
      <c r="AF1834" s="81"/>
    </row>
    <row r="1835" spans="4:32" x14ac:dyDescent="0.2">
      <c r="D1835" s="81"/>
      <c r="K1835" s="81"/>
      <c r="P1835" s="81"/>
      <c r="AB1835" s="81"/>
      <c r="AD1835" s="96"/>
      <c r="AE1835" s="81"/>
      <c r="AF1835" s="81"/>
    </row>
    <row r="1836" spans="4:32" x14ac:dyDescent="0.2">
      <c r="D1836" s="81"/>
      <c r="K1836" s="81"/>
      <c r="P1836" s="81"/>
      <c r="AB1836" s="81"/>
      <c r="AD1836" s="96"/>
      <c r="AE1836" s="81"/>
      <c r="AF1836" s="81"/>
    </row>
    <row r="1837" spans="4:32" x14ac:dyDescent="0.2">
      <c r="D1837" s="81"/>
      <c r="K1837" s="81"/>
      <c r="P1837" s="81"/>
      <c r="AB1837" s="81"/>
      <c r="AD1837" s="96"/>
      <c r="AE1837" s="81"/>
      <c r="AF1837" s="81"/>
    </row>
    <row r="1838" spans="4:32" x14ac:dyDescent="0.2">
      <c r="D1838" s="81"/>
      <c r="K1838" s="81"/>
      <c r="P1838" s="81"/>
      <c r="AB1838" s="81"/>
      <c r="AD1838" s="96"/>
      <c r="AE1838" s="81"/>
      <c r="AF1838" s="81"/>
    </row>
    <row r="1839" spans="4:32" x14ac:dyDescent="0.2">
      <c r="D1839" s="81"/>
      <c r="K1839" s="81"/>
      <c r="P1839" s="81"/>
      <c r="AB1839" s="81"/>
      <c r="AD1839" s="96"/>
      <c r="AE1839" s="81"/>
      <c r="AF1839" s="81"/>
    </row>
    <row r="1840" spans="4:32" x14ac:dyDescent="0.2">
      <c r="D1840" s="81"/>
      <c r="K1840" s="81"/>
      <c r="P1840" s="81"/>
      <c r="AB1840" s="81"/>
      <c r="AD1840" s="96"/>
      <c r="AE1840" s="81"/>
      <c r="AF1840" s="81"/>
    </row>
    <row r="1841" spans="4:32" x14ac:dyDescent="0.2">
      <c r="D1841" s="81"/>
      <c r="K1841" s="81"/>
      <c r="P1841" s="81"/>
      <c r="AB1841" s="81"/>
      <c r="AD1841" s="96"/>
      <c r="AE1841" s="81"/>
      <c r="AF1841" s="81"/>
    </row>
    <row r="1842" spans="4:32" x14ac:dyDescent="0.2">
      <c r="D1842" s="81"/>
      <c r="K1842" s="81"/>
      <c r="P1842" s="81"/>
      <c r="AB1842" s="81"/>
      <c r="AD1842" s="96"/>
      <c r="AE1842" s="81"/>
      <c r="AF1842" s="81"/>
    </row>
    <row r="1843" spans="4:32" x14ac:dyDescent="0.2">
      <c r="D1843" s="81"/>
      <c r="K1843" s="81"/>
      <c r="P1843" s="81"/>
      <c r="AB1843" s="81"/>
      <c r="AD1843" s="96"/>
      <c r="AE1843" s="81"/>
      <c r="AF1843" s="81"/>
    </row>
    <row r="1844" spans="4:32" x14ac:dyDescent="0.2">
      <c r="D1844" s="81"/>
      <c r="K1844" s="81"/>
      <c r="P1844" s="81"/>
      <c r="AB1844" s="81"/>
      <c r="AD1844" s="96"/>
      <c r="AE1844" s="81"/>
      <c r="AF1844" s="81"/>
    </row>
    <row r="1845" spans="4:32" x14ac:dyDescent="0.2">
      <c r="D1845" s="81"/>
      <c r="K1845" s="81"/>
      <c r="P1845" s="81"/>
      <c r="AB1845" s="81"/>
      <c r="AD1845" s="96"/>
      <c r="AE1845" s="81"/>
      <c r="AF1845" s="81"/>
    </row>
    <row r="1846" spans="4:32" x14ac:dyDescent="0.2">
      <c r="D1846" s="81"/>
      <c r="K1846" s="81"/>
      <c r="P1846" s="81"/>
      <c r="AB1846" s="81"/>
      <c r="AD1846" s="96"/>
      <c r="AE1846" s="81"/>
      <c r="AF1846" s="81"/>
    </row>
    <row r="1847" spans="4:32" x14ac:dyDescent="0.2">
      <c r="D1847" s="81"/>
      <c r="K1847" s="81"/>
      <c r="P1847" s="81"/>
      <c r="AB1847" s="81"/>
      <c r="AD1847" s="96"/>
      <c r="AE1847" s="81"/>
      <c r="AF1847" s="81"/>
    </row>
    <row r="1848" spans="4:32" x14ac:dyDescent="0.2">
      <c r="D1848" s="81"/>
      <c r="K1848" s="81"/>
      <c r="P1848" s="81"/>
      <c r="AB1848" s="81"/>
      <c r="AD1848" s="96"/>
      <c r="AE1848" s="81"/>
      <c r="AF1848" s="81"/>
    </row>
    <row r="1849" spans="4:32" x14ac:dyDescent="0.2">
      <c r="D1849" s="81"/>
      <c r="K1849" s="81"/>
      <c r="P1849" s="81"/>
      <c r="AB1849" s="81"/>
      <c r="AD1849" s="96"/>
      <c r="AE1849" s="81"/>
      <c r="AF1849" s="81"/>
    </row>
    <row r="1850" spans="4:32" x14ac:dyDescent="0.2">
      <c r="D1850" s="81"/>
      <c r="K1850" s="81"/>
      <c r="P1850" s="81"/>
      <c r="AB1850" s="81"/>
      <c r="AD1850" s="96"/>
      <c r="AE1850" s="81"/>
      <c r="AF1850" s="81"/>
    </row>
    <row r="1851" spans="4:32" x14ac:dyDescent="0.2">
      <c r="D1851" s="81"/>
      <c r="K1851" s="81"/>
      <c r="P1851" s="81"/>
      <c r="AB1851" s="81"/>
      <c r="AD1851" s="96"/>
      <c r="AE1851" s="81"/>
      <c r="AF1851" s="81"/>
    </row>
    <row r="1852" spans="4:32" x14ac:dyDescent="0.2">
      <c r="D1852" s="81"/>
      <c r="K1852" s="81"/>
      <c r="P1852" s="81"/>
      <c r="AB1852" s="81"/>
      <c r="AD1852" s="96"/>
      <c r="AE1852" s="81"/>
      <c r="AF1852" s="81"/>
    </row>
    <row r="1853" spans="4:32" x14ac:dyDescent="0.2">
      <c r="D1853" s="81"/>
      <c r="K1853" s="81"/>
      <c r="P1853" s="81"/>
      <c r="AB1853" s="81"/>
      <c r="AD1853" s="96"/>
      <c r="AE1853" s="81"/>
      <c r="AF1853" s="81"/>
    </row>
    <row r="1854" spans="4:32" x14ac:dyDescent="0.2">
      <c r="D1854" s="81"/>
      <c r="K1854" s="81"/>
      <c r="P1854" s="81"/>
      <c r="AB1854" s="81"/>
      <c r="AD1854" s="96"/>
      <c r="AE1854" s="81"/>
      <c r="AF1854" s="81"/>
    </row>
    <row r="1855" spans="4:32" x14ac:dyDescent="0.2">
      <c r="D1855" s="81"/>
      <c r="K1855" s="81"/>
      <c r="P1855" s="81"/>
      <c r="AB1855" s="81"/>
      <c r="AD1855" s="96"/>
      <c r="AE1855" s="81"/>
      <c r="AF1855" s="81"/>
    </row>
    <row r="1856" spans="4:32" x14ac:dyDescent="0.2">
      <c r="D1856" s="81"/>
      <c r="K1856" s="81"/>
      <c r="P1856" s="81"/>
      <c r="AB1856" s="81"/>
      <c r="AD1856" s="96"/>
      <c r="AE1856" s="81"/>
      <c r="AF1856" s="81"/>
    </row>
    <row r="1857" spans="4:32" x14ac:dyDescent="0.2">
      <c r="D1857" s="81"/>
      <c r="K1857" s="81"/>
      <c r="P1857" s="81"/>
      <c r="AB1857" s="81"/>
      <c r="AD1857" s="96"/>
      <c r="AE1857" s="81"/>
      <c r="AF1857" s="81"/>
    </row>
    <row r="1858" spans="4:32" x14ac:dyDescent="0.2">
      <c r="D1858" s="81"/>
      <c r="K1858" s="81"/>
      <c r="P1858" s="81"/>
      <c r="AB1858" s="81"/>
      <c r="AD1858" s="96"/>
      <c r="AE1858" s="81"/>
      <c r="AF1858" s="81"/>
    </row>
    <row r="1859" spans="4:32" x14ac:dyDescent="0.2">
      <c r="D1859" s="81"/>
      <c r="K1859" s="81"/>
      <c r="P1859" s="81"/>
      <c r="AB1859" s="81"/>
      <c r="AD1859" s="96"/>
      <c r="AE1859" s="81"/>
      <c r="AF1859" s="81"/>
    </row>
    <row r="1860" spans="4:32" x14ac:dyDescent="0.2">
      <c r="D1860" s="81"/>
      <c r="K1860" s="81"/>
      <c r="P1860" s="81"/>
      <c r="AB1860" s="81"/>
      <c r="AD1860" s="96"/>
      <c r="AE1860" s="81"/>
      <c r="AF1860" s="81"/>
    </row>
    <row r="1861" spans="4:32" x14ac:dyDescent="0.2">
      <c r="D1861" s="81"/>
      <c r="K1861" s="81"/>
      <c r="P1861" s="81"/>
      <c r="AB1861" s="81"/>
      <c r="AD1861" s="96"/>
      <c r="AE1861" s="81"/>
      <c r="AF1861" s="81"/>
    </row>
    <row r="1862" spans="4:32" x14ac:dyDescent="0.2">
      <c r="D1862" s="81"/>
      <c r="K1862" s="81"/>
      <c r="P1862" s="81"/>
      <c r="AB1862" s="81"/>
      <c r="AD1862" s="96"/>
      <c r="AE1862" s="81"/>
      <c r="AF1862" s="81"/>
    </row>
    <row r="1863" spans="4:32" x14ac:dyDescent="0.2">
      <c r="D1863" s="81"/>
      <c r="K1863" s="81"/>
      <c r="P1863" s="81"/>
      <c r="AB1863" s="81"/>
      <c r="AD1863" s="96"/>
      <c r="AE1863" s="81"/>
      <c r="AF1863" s="81"/>
    </row>
    <row r="1864" spans="4:32" x14ac:dyDescent="0.2">
      <c r="D1864" s="81"/>
      <c r="K1864" s="81"/>
      <c r="P1864" s="81"/>
      <c r="AB1864" s="81"/>
      <c r="AD1864" s="96"/>
      <c r="AE1864" s="81"/>
      <c r="AF1864" s="81"/>
    </row>
    <row r="1865" spans="4:32" x14ac:dyDescent="0.2">
      <c r="D1865" s="81"/>
      <c r="K1865" s="81"/>
      <c r="P1865" s="81"/>
      <c r="AB1865" s="81"/>
      <c r="AD1865" s="96"/>
      <c r="AE1865" s="81"/>
      <c r="AF1865" s="81"/>
    </row>
    <row r="1866" spans="4:32" x14ac:dyDescent="0.2">
      <c r="D1866" s="81"/>
      <c r="K1866" s="81"/>
      <c r="P1866" s="81"/>
      <c r="AB1866" s="81"/>
      <c r="AD1866" s="96"/>
      <c r="AE1866" s="81"/>
      <c r="AF1866" s="81"/>
    </row>
    <row r="1867" spans="4:32" x14ac:dyDescent="0.2">
      <c r="D1867" s="81"/>
      <c r="K1867" s="81"/>
      <c r="P1867" s="81"/>
      <c r="AB1867" s="81"/>
      <c r="AD1867" s="96"/>
      <c r="AE1867" s="81"/>
      <c r="AF1867" s="81"/>
    </row>
    <row r="1868" spans="4:32" x14ac:dyDescent="0.2">
      <c r="D1868" s="81"/>
      <c r="K1868" s="81"/>
      <c r="P1868" s="81"/>
      <c r="AB1868" s="81"/>
      <c r="AD1868" s="96"/>
      <c r="AE1868" s="81"/>
      <c r="AF1868" s="81"/>
    </row>
    <row r="1869" spans="4:32" x14ac:dyDescent="0.2">
      <c r="D1869" s="81"/>
      <c r="K1869" s="81"/>
      <c r="P1869" s="81"/>
      <c r="AB1869" s="81"/>
      <c r="AD1869" s="96"/>
      <c r="AE1869" s="81"/>
      <c r="AF1869" s="81"/>
    </row>
    <row r="1870" spans="4:32" x14ac:dyDescent="0.2">
      <c r="D1870" s="81"/>
      <c r="K1870" s="81"/>
      <c r="P1870" s="81"/>
      <c r="AB1870" s="81"/>
      <c r="AD1870" s="96"/>
      <c r="AE1870" s="81"/>
      <c r="AF1870" s="81"/>
    </row>
    <row r="1871" spans="4:32" x14ac:dyDescent="0.2">
      <c r="D1871" s="81"/>
      <c r="K1871" s="81"/>
      <c r="P1871" s="81"/>
      <c r="AB1871" s="81"/>
      <c r="AD1871" s="96"/>
      <c r="AE1871" s="81"/>
      <c r="AF1871" s="81"/>
    </row>
    <row r="1872" spans="4:32" x14ac:dyDescent="0.2">
      <c r="D1872" s="81"/>
      <c r="K1872" s="81"/>
      <c r="P1872" s="81"/>
      <c r="AB1872" s="81"/>
      <c r="AD1872" s="96"/>
      <c r="AE1872" s="81"/>
      <c r="AF1872" s="81"/>
    </row>
    <row r="1873" spans="4:32" x14ac:dyDescent="0.2">
      <c r="D1873" s="81"/>
      <c r="K1873" s="81"/>
      <c r="P1873" s="81"/>
      <c r="AB1873" s="81"/>
      <c r="AD1873" s="96"/>
      <c r="AE1873" s="81"/>
      <c r="AF1873" s="81"/>
    </row>
    <row r="1874" spans="4:32" x14ac:dyDescent="0.2">
      <c r="D1874" s="81"/>
      <c r="K1874" s="81"/>
      <c r="P1874" s="81"/>
      <c r="AB1874" s="81"/>
      <c r="AD1874" s="96"/>
      <c r="AE1874" s="81"/>
      <c r="AF1874" s="81"/>
    </row>
    <row r="1875" spans="4:32" x14ac:dyDescent="0.2">
      <c r="D1875" s="81"/>
      <c r="K1875" s="81"/>
      <c r="P1875" s="81"/>
      <c r="AB1875" s="81"/>
      <c r="AD1875" s="96"/>
      <c r="AE1875" s="81"/>
      <c r="AF1875" s="81"/>
    </row>
    <row r="1876" spans="4:32" x14ac:dyDescent="0.2">
      <c r="D1876" s="81"/>
      <c r="K1876" s="81"/>
      <c r="P1876" s="81"/>
      <c r="AB1876" s="81"/>
      <c r="AD1876" s="96"/>
      <c r="AE1876" s="81"/>
      <c r="AF1876" s="81"/>
    </row>
    <row r="1877" spans="4:32" x14ac:dyDescent="0.2">
      <c r="D1877" s="81"/>
      <c r="K1877" s="81"/>
      <c r="P1877" s="81"/>
      <c r="AB1877" s="81"/>
      <c r="AD1877" s="96"/>
      <c r="AE1877" s="81"/>
      <c r="AF1877" s="81"/>
    </row>
    <row r="1878" spans="4:32" x14ac:dyDescent="0.2">
      <c r="D1878" s="81"/>
      <c r="K1878" s="81"/>
      <c r="P1878" s="81"/>
      <c r="AB1878" s="81"/>
      <c r="AD1878" s="96"/>
      <c r="AE1878" s="81"/>
      <c r="AF1878" s="81"/>
    </row>
    <row r="1879" spans="4:32" x14ac:dyDescent="0.2">
      <c r="D1879" s="81"/>
      <c r="K1879" s="81"/>
      <c r="P1879" s="81"/>
      <c r="AB1879" s="81"/>
      <c r="AD1879" s="96"/>
      <c r="AE1879" s="81"/>
      <c r="AF1879" s="81"/>
    </row>
    <row r="1880" spans="4:32" x14ac:dyDescent="0.2">
      <c r="D1880" s="81"/>
      <c r="K1880" s="81"/>
      <c r="P1880" s="81"/>
      <c r="AB1880" s="81"/>
      <c r="AD1880" s="96"/>
      <c r="AE1880" s="81"/>
      <c r="AF1880" s="81"/>
    </row>
    <row r="1881" spans="4:32" x14ac:dyDescent="0.2">
      <c r="D1881" s="81"/>
      <c r="K1881" s="81"/>
      <c r="P1881" s="81"/>
      <c r="AB1881" s="81"/>
      <c r="AD1881" s="96"/>
      <c r="AE1881" s="81"/>
      <c r="AF1881" s="81"/>
    </row>
    <row r="1882" spans="4:32" x14ac:dyDescent="0.2">
      <c r="D1882" s="81"/>
      <c r="K1882" s="81"/>
      <c r="P1882" s="81"/>
      <c r="AB1882" s="81"/>
      <c r="AD1882" s="96"/>
      <c r="AE1882" s="81"/>
      <c r="AF1882" s="81"/>
    </row>
    <row r="1883" spans="4:32" x14ac:dyDescent="0.2">
      <c r="D1883" s="81"/>
      <c r="K1883" s="81"/>
      <c r="P1883" s="81"/>
      <c r="AB1883" s="81"/>
      <c r="AD1883" s="96"/>
      <c r="AE1883" s="81"/>
      <c r="AF1883" s="81"/>
    </row>
    <row r="1884" spans="4:32" x14ac:dyDescent="0.2">
      <c r="D1884" s="81"/>
      <c r="K1884" s="81"/>
      <c r="P1884" s="81"/>
      <c r="AB1884" s="81"/>
      <c r="AD1884" s="96"/>
      <c r="AE1884" s="81"/>
      <c r="AF1884" s="81"/>
    </row>
    <row r="1885" spans="4:32" x14ac:dyDescent="0.2">
      <c r="D1885" s="81"/>
      <c r="K1885" s="81"/>
      <c r="P1885" s="81"/>
      <c r="AB1885" s="81"/>
      <c r="AD1885" s="96"/>
      <c r="AE1885" s="81"/>
      <c r="AF1885" s="81"/>
    </row>
    <row r="1886" spans="4:32" x14ac:dyDescent="0.2">
      <c r="D1886" s="81"/>
      <c r="K1886" s="81"/>
      <c r="P1886" s="81"/>
      <c r="AB1886" s="81"/>
      <c r="AD1886" s="96"/>
      <c r="AE1886" s="81"/>
      <c r="AF1886" s="81"/>
    </row>
    <row r="1887" spans="4:32" x14ac:dyDescent="0.2">
      <c r="D1887" s="81"/>
      <c r="K1887" s="81"/>
      <c r="P1887" s="81"/>
      <c r="AB1887" s="81"/>
      <c r="AD1887" s="96"/>
      <c r="AE1887" s="81"/>
      <c r="AF1887" s="81"/>
    </row>
    <row r="1888" spans="4:32" x14ac:dyDescent="0.2">
      <c r="D1888" s="81"/>
      <c r="K1888" s="81"/>
      <c r="P1888" s="81"/>
      <c r="AB1888" s="81"/>
      <c r="AD1888" s="96"/>
      <c r="AE1888" s="81"/>
      <c r="AF1888" s="81"/>
    </row>
    <row r="1889" spans="4:32" x14ac:dyDescent="0.2">
      <c r="D1889" s="81"/>
      <c r="K1889" s="81"/>
      <c r="P1889" s="81"/>
      <c r="AB1889" s="81"/>
      <c r="AD1889" s="96"/>
      <c r="AE1889" s="81"/>
      <c r="AF1889" s="81"/>
    </row>
    <row r="1890" spans="4:32" x14ac:dyDescent="0.2">
      <c r="D1890" s="81"/>
      <c r="K1890" s="81"/>
      <c r="P1890" s="81"/>
      <c r="AB1890" s="81"/>
      <c r="AD1890" s="96"/>
      <c r="AE1890" s="81"/>
      <c r="AF1890" s="81"/>
    </row>
    <row r="1891" spans="4:32" x14ac:dyDescent="0.2">
      <c r="D1891" s="81"/>
      <c r="K1891" s="81"/>
      <c r="P1891" s="81"/>
      <c r="AB1891" s="81"/>
      <c r="AD1891" s="96"/>
      <c r="AE1891" s="81"/>
      <c r="AF1891" s="81"/>
    </row>
    <row r="1892" spans="4:32" x14ac:dyDescent="0.2">
      <c r="D1892" s="81"/>
      <c r="K1892" s="81"/>
      <c r="P1892" s="81"/>
      <c r="AB1892" s="81"/>
      <c r="AD1892" s="96"/>
      <c r="AE1892" s="81"/>
      <c r="AF1892" s="81"/>
    </row>
    <row r="1893" spans="4:32" x14ac:dyDescent="0.2">
      <c r="D1893" s="81"/>
      <c r="K1893" s="81"/>
      <c r="P1893" s="81"/>
      <c r="AB1893" s="81"/>
      <c r="AD1893" s="96"/>
      <c r="AE1893" s="81"/>
      <c r="AF1893" s="81"/>
    </row>
    <row r="1894" spans="4:32" x14ac:dyDescent="0.2">
      <c r="D1894" s="81"/>
      <c r="K1894" s="81"/>
      <c r="P1894" s="81"/>
      <c r="AB1894" s="81"/>
      <c r="AD1894" s="96"/>
      <c r="AE1894" s="81"/>
      <c r="AF1894" s="81"/>
    </row>
    <row r="1895" spans="4:32" x14ac:dyDescent="0.2">
      <c r="D1895" s="81"/>
      <c r="K1895" s="81"/>
      <c r="P1895" s="81"/>
      <c r="AB1895" s="81"/>
      <c r="AD1895" s="96"/>
      <c r="AE1895" s="81"/>
      <c r="AF1895" s="81"/>
    </row>
    <row r="1896" spans="4:32" x14ac:dyDescent="0.2">
      <c r="D1896" s="81"/>
      <c r="K1896" s="81"/>
      <c r="P1896" s="81"/>
      <c r="AB1896" s="81"/>
      <c r="AD1896" s="96"/>
      <c r="AE1896" s="81"/>
      <c r="AF1896" s="81"/>
    </row>
    <row r="1897" spans="4:32" x14ac:dyDescent="0.2">
      <c r="D1897" s="81"/>
      <c r="K1897" s="81"/>
      <c r="P1897" s="81"/>
      <c r="AB1897" s="81"/>
      <c r="AD1897" s="96"/>
      <c r="AE1897" s="81"/>
      <c r="AF1897" s="81"/>
    </row>
    <row r="1898" spans="4:32" x14ac:dyDescent="0.2">
      <c r="D1898" s="81"/>
      <c r="K1898" s="81"/>
      <c r="P1898" s="81"/>
      <c r="AB1898" s="81"/>
      <c r="AD1898" s="96"/>
      <c r="AE1898" s="81"/>
      <c r="AF1898" s="81"/>
    </row>
    <row r="1899" spans="4:32" x14ac:dyDescent="0.2">
      <c r="D1899" s="81"/>
      <c r="K1899" s="81"/>
      <c r="P1899" s="81"/>
      <c r="AB1899" s="81"/>
      <c r="AD1899" s="96"/>
      <c r="AE1899" s="81"/>
      <c r="AF1899" s="81"/>
    </row>
    <row r="1900" spans="4:32" x14ac:dyDescent="0.2">
      <c r="D1900" s="81"/>
      <c r="K1900" s="81"/>
      <c r="P1900" s="81"/>
      <c r="AB1900" s="81"/>
      <c r="AD1900" s="96"/>
      <c r="AE1900" s="81"/>
      <c r="AF1900" s="81"/>
    </row>
    <row r="1901" spans="4:32" x14ac:dyDescent="0.2">
      <c r="D1901" s="81"/>
      <c r="K1901" s="81"/>
      <c r="P1901" s="81"/>
      <c r="AB1901" s="81"/>
      <c r="AD1901" s="96"/>
      <c r="AE1901" s="81"/>
      <c r="AF1901" s="81"/>
    </row>
    <row r="1902" spans="4:32" x14ac:dyDescent="0.2">
      <c r="D1902" s="81"/>
      <c r="K1902" s="81"/>
      <c r="P1902" s="81"/>
      <c r="AB1902" s="81"/>
      <c r="AD1902" s="96"/>
      <c r="AE1902" s="81"/>
      <c r="AF1902" s="81"/>
    </row>
    <row r="1903" spans="4:32" x14ac:dyDescent="0.2">
      <c r="D1903" s="81"/>
      <c r="K1903" s="81"/>
      <c r="P1903" s="81"/>
      <c r="AB1903" s="81"/>
      <c r="AD1903" s="96"/>
      <c r="AE1903" s="81"/>
      <c r="AF1903" s="81"/>
    </row>
    <row r="1904" spans="4:32" x14ac:dyDescent="0.2">
      <c r="D1904" s="81"/>
      <c r="K1904" s="81"/>
      <c r="P1904" s="81"/>
      <c r="AB1904" s="81"/>
      <c r="AD1904" s="96"/>
      <c r="AE1904" s="81"/>
      <c r="AF1904" s="81"/>
    </row>
    <row r="1905" spans="4:32" x14ac:dyDescent="0.2">
      <c r="D1905" s="81"/>
      <c r="K1905" s="81"/>
      <c r="P1905" s="81"/>
      <c r="AB1905" s="81"/>
      <c r="AD1905" s="96"/>
      <c r="AE1905" s="81"/>
      <c r="AF1905" s="81"/>
    </row>
    <row r="1906" spans="4:32" x14ac:dyDescent="0.2">
      <c r="D1906" s="81"/>
      <c r="K1906" s="81"/>
      <c r="P1906" s="81"/>
      <c r="AB1906" s="81"/>
      <c r="AD1906" s="96"/>
      <c r="AE1906" s="81"/>
      <c r="AF1906" s="81"/>
    </row>
    <row r="1907" spans="4:32" x14ac:dyDescent="0.2">
      <c r="D1907" s="81"/>
      <c r="K1907" s="81"/>
      <c r="P1907" s="81"/>
      <c r="AB1907" s="81"/>
      <c r="AD1907" s="96"/>
      <c r="AE1907" s="81"/>
      <c r="AF1907" s="81"/>
    </row>
    <row r="1908" spans="4:32" x14ac:dyDescent="0.2">
      <c r="D1908" s="81"/>
      <c r="K1908" s="81"/>
      <c r="P1908" s="81"/>
      <c r="AB1908" s="81"/>
      <c r="AD1908" s="96"/>
      <c r="AE1908" s="81"/>
      <c r="AF1908" s="81"/>
    </row>
    <row r="1909" spans="4:32" x14ac:dyDescent="0.2">
      <c r="D1909" s="81"/>
      <c r="K1909" s="81"/>
      <c r="P1909" s="81"/>
      <c r="AB1909" s="81"/>
      <c r="AD1909" s="96"/>
      <c r="AE1909" s="81"/>
      <c r="AF1909" s="81"/>
    </row>
    <row r="1910" spans="4:32" x14ac:dyDescent="0.2">
      <c r="D1910" s="81"/>
      <c r="K1910" s="81"/>
      <c r="P1910" s="81"/>
      <c r="AB1910" s="81"/>
      <c r="AD1910" s="96"/>
      <c r="AE1910" s="81"/>
      <c r="AF1910" s="81"/>
    </row>
    <row r="1911" spans="4:32" x14ac:dyDescent="0.2">
      <c r="D1911" s="81"/>
      <c r="K1911" s="81"/>
      <c r="P1911" s="81"/>
      <c r="AB1911" s="81"/>
      <c r="AD1911" s="96"/>
      <c r="AE1911" s="81"/>
      <c r="AF1911" s="81"/>
    </row>
    <row r="1912" spans="4:32" x14ac:dyDescent="0.2">
      <c r="D1912" s="81"/>
      <c r="K1912" s="81"/>
      <c r="P1912" s="81"/>
      <c r="AB1912" s="81"/>
      <c r="AD1912" s="96"/>
      <c r="AE1912" s="81"/>
      <c r="AF1912" s="81"/>
    </row>
    <row r="1913" spans="4:32" x14ac:dyDescent="0.2">
      <c r="D1913" s="81"/>
      <c r="K1913" s="81"/>
      <c r="P1913" s="81"/>
      <c r="AB1913" s="81"/>
      <c r="AD1913" s="96"/>
      <c r="AE1913" s="81"/>
      <c r="AF1913" s="81"/>
    </row>
    <row r="1914" spans="4:32" x14ac:dyDescent="0.2">
      <c r="D1914" s="81"/>
      <c r="K1914" s="81"/>
      <c r="P1914" s="81"/>
      <c r="AB1914" s="81"/>
      <c r="AD1914" s="96"/>
      <c r="AE1914" s="81"/>
      <c r="AF1914" s="81"/>
    </row>
    <row r="1915" spans="4:32" x14ac:dyDescent="0.2">
      <c r="D1915" s="81"/>
      <c r="K1915" s="81"/>
      <c r="P1915" s="81"/>
      <c r="AB1915" s="81"/>
      <c r="AD1915" s="96"/>
      <c r="AE1915" s="81"/>
      <c r="AF1915" s="81"/>
    </row>
    <row r="1916" spans="4:32" x14ac:dyDescent="0.2">
      <c r="D1916" s="81"/>
      <c r="K1916" s="81"/>
      <c r="P1916" s="81"/>
      <c r="AB1916" s="81"/>
      <c r="AD1916" s="96"/>
      <c r="AE1916" s="81"/>
      <c r="AF1916" s="81"/>
    </row>
    <row r="1917" spans="4:32" x14ac:dyDescent="0.2">
      <c r="D1917" s="81"/>
      <c r="K1917" s="81"/>
      <c r="P1917" s="81"/>
      <c r="AB1917" s="81"/>
      <c r="AD1917" s="96"/>
      <c r="AE1917" s="81"/>
      <c r="AF1917" s="81"/>
    </row>
    <row r="1918" spans="4:32" x14ac:dyDescent="0.2">
      <c r="D1918" s="81"/>
      <c r="K1918" s="81"/>
      <c r="P1918" s="81"/>
      <c r="AB1918" s="81"/>
      <c r="AD1918" s="96"/>
      <c r="AE1918" s="81"/>
      <c r="AF1918" s="81"/>
    </row>
    <row r="1919" spans="4:32" x14ac:dyDescent="0.2">
      <c r="D1919" s="81"/>
      <c r="K1919" s="81"/>
      <c r="P1919" s="81"/>
      <c r="AB1919" s="81"/>
      <c r="AD1919" s="96"/>
      <c r="AE1919" s="81"/>
      <c r="AF1919" s="81"/>
    </row>
    <row r="1920" spans="4:32" x14ac:dyDescent="0.2">
      <c r="D1920" s="81"/>
      <c r="K1920" s="81"/>
      <c r="P1920" s="81"/>
      <c r="AB1920" s="81"/>
      <c r="AD1920" s="96"/>
      <c r="AE1920" s="81"/>
      <c r="AF1920" s="81"/>
    </row>
    <row r="1921" spans="4:32" x14ac:dyDescent="0.2">
      <c r="D1921" s="81"/>
      <c r="K1921" s="81"/>
      <c r="P1921" s="81"/>
      <c r="AB1921" s="81"/>
      <c r="AD1921" s="96"/>
      <c r="AE1921" s="81"/>
      <c r="AF1921" s="81"/>
    </row>
    <row r="1922" spans="4:32" x14ac:dyDescent="0.2">
      <c r="D1922" s="81"/>
      <c r="K1922" s="81"/>
      <c r="P1922" s="81"/>
      <c r="AB1922" s="81"/>
      <c r="AD1922" s="96"/>
      <c r="AE1922" s="81"/>
      <c r="AF1922" s="81"/>
    </row>
    <row r="1923" spans="4:32" x14ac:dyDescent="0.2">
      <c r="D1923" s="81"/>
      <c r="K1923" s="81"/>
      <c r="P1923" s="81"/>
      <c r="AB1923" s="81"/>
      <c r="AD1923" s="96"/>
      <c r="AE1923" s="81"/>
      <c r="AF1923" s="81"/>
    </row>
    <row r="1924" spans="4:32" x14ac:dyDescent="0.2">
      <c r="D1924" s="81"/>
      <c r="K1924" s="81"/>
      <c r="P1924" s="81"/>
      <c r="AB1924" s="81"/>
      <c r="AD1924" s="96"/>
      <c r="AE1924" s="81"/>
      <c r="AF1924" s="81"/>
    </row>
    <row r="1925" spans="4:32" x14ac:dyDescent="0.2">
      <c r="D1925" s="81"/>
      <c r="K1925" s="81"/>
      <c r="P1925" s="81"/>
      <c r="AB1925" s="81"/>
      <c r="AD1925" s="96"/>
      <c r="AE1925" s="81"/>
      <c r="AF1925" s="81"/>
    </row>
    <row r="1926" spans="4:32" x14ac:dyDescent="0.2">
      <c r="D1926" s="81"/>
      <c r="K1926" s="81"/>
      <c r="P1926" s="81"/>
      <c r="AB1926" s="81"/>
      <c r="AD1926" s="96"/>
      <c r="AE1926" s="81"/>
      <c r="AF1926" s="81"/>
    </row>
    <row r="1927" spans="4:32" x14ac:dyDescent="0.2">
      <c r="D1927" s="81"/>
      <c r="K1927" s="81"/>
      <c r="P1927" s="81"/>
      <c r="AB1927" s="81"/>
      <c r="AD1927" s="96"/>
      <c r="AE1927" s="81"/>
      <c r="AF1927" s="81"/>
    </row>
    <row r="1928" spans="4:32" x14ac:dyDescent="0.2">
      <c r="D1928" s="81"/>
      <c r="K1928" s="81"/>
      <c r="P1928" s="81"/>
      <c r="AB1928" s="81"/>
      <c r="AD1928" s="96"/>
      <c r="AE1928" s="81"/>
      <c r="AF1928" s="81"/>
    </row>
    <row r="1929" spans="4:32" x14ac:dyDescent="0.2">
      <c r="D1929" s="81"/>
      <c r="K1929" s="81"/>
      <c r="P1929" s="81"/>
      <c r="AB1929" s="81"/>
      <c r="AD1929" s="96"/>
      <c r="AE1929" s="81"/>
      <c r="AF1929" s="81"/>
    </row>
    <row r="1930" spans="4:32" x14ac:dyDescent="0.2">
      <c r="D1930" s="81"/>
      <c r="K1930" s="81"/>
      <c r="P1930" s="81"/>
      <c r="AB1930" s="81"/>
      <c r="AD1930" s="96"/>
      <c r="AE1930" s="81"/>
      <c r="AF1930" s="81"/>
    </row>
    <row r="1931" spans="4:32" x14ac:dyDescent="0.2">
      <c r="D1931" s="81"/>
      <c r="K1931" s="81"/>
      <c r="P1931" s="81"/>
      <c r="AB1931" s="81"/>
      <c r="AD1931" s="96"/>
      <c r="AE1931" s="81"/>
      <c r="AF1931" s="81"/>
    </row>
    <row r="1932" spans="4:32" x14ac:dyDescent="0.2">
      <c r="D1932" s="81"/>
      <c r="K1932" s="81"/>
      <c r="P1932" s="81"/>
      <c r="AB1932" s="81"/>
      <c r="AD1932" s="96"/>
      <c r="AE1932" s="81"/>
      <c r="AF1932" s="81"/>
    </row>
    <row r="1933" spans="4:32" x14ac:dyDescent="0.2">
      <c r="D1933" s="81"/>
      <c r="K1933" s="81"/>
      <c r="P1933" s="81"/>
      <c r="AB1933" s="81"/>
      <c r="AD1933" s="96"/>
      <c r="AE1933" s="81"/>
      <c r="AF1933" s="81"/>
    </row>
    <row r="1934" spans="4:32" x14ac:dyDescent="0.2">
      <c r="D1934" s="81"/>
      <c r="K1934" s="81"/>
      <c r="P1934" s="81"/>
      <c r="AB1934" s="81"/>
      <c r="AD1934" s="96"/>
      <c r="AE1934" s="81"/>
      <c r="AF1934" s="81"/>
    </row>
    <row r="1935" spans="4:32" x14ac:dyDescent="0.2">
      <c r="D1935" s="81"/>
      <c r="K1935" s="81"/>
      <c r="P1935" s="81"/>
      <c r="AB1935" s="81"/>
      <c r="AD1935" s="96"/>
      <c r="AE1935" s="81"/>
      <c r="AF1935" s="81"/>
    </row>
    <row r="1936" spans="4:32" x14ac:dyDescent="0.2">
      <c r="D1936" s="81"/>
      <c r="K1936" s="81"/>
      <c r="P1936" s="81"/>
      <c r="AB1936" s="81"/>
      <c r="AD1936" s="96"/>
      <c r="AE1936" s="81"/>
      <c r="AF1936" s="81"/>
    </row>
    <row r="1937" spans="4:32" x14ac:dyDescent="0.2">
      <c r="D1937" s="81"/>
      <c r="K1937" s="81"/>
      <c r="P1937" s="81"/>
      <c r="AB1937" s="81"/>
      <c r="AD1937" s="96"/>
      <c r="AE1937" s="81"/>
      <c r="AF1937" s="81"/>
    </row>
    <row r="1938" spans="4:32" x14ac:dyDescent="0.2">
      <c r="D1938" s="81"/>
      <c r="K1938" s="81"/>
      <c r="P1938" s="81"/>
      <c r="AB1938" s="81"/>
      <c r="AD1938" s="96"/>
      <c r="AE1938" s="81"/>
      <c r="AF1938" s="81"/>
    </row>
    <row r="1939" spans="4:32" x14ac:dyDescent="0.2">
      <c r="D1939" s="81"/>
      <c r="K1939" s="81"/>
      <c r="P1939" s="81"/>
      <c r="AB1939" s="81"/>
      <c r="AD1939" s="96"/>
      <c r="AE1939" s="81"/>
      <c r="AF1939" s="81"/>
    </row>
    <row r="1940" spans="4:32" x14ac:dyDescent="0.2">
      <c r="D1940" s="81"/>
      <c r="K1940" s="81"/>
      <c r="P1940" s="81"/>
      <c r="AB1940" s="81"/>
      <c r="AD1940" s="96"/>
      <c r="AE1940" s="81"/>
      <c r="AF1940" s="81"/>
    </row>
    <row r="1941" spans="4:32" x14ac:dyDescent="0.2">
      <c r="D1941" s="81"/>
      <c r="K1941" s="81"/>
      <c r="P1941" s="81"/>
      <c r="AB1941" s="81"/>
      <c r="AD1941" s="96"/>
      <c r="AE1941" s="81"/>
      <c r="AF1941" s="81"/>
    </row>
    <row r="1942" spans="4:32" x14ac:dyDescent="0.2">
      <c r="D1942" s="81"/>
      <c r="K1942" s="81"/>
      <c r="P1942" s="81"/>
      <c r="AB1942" s="81"/>
      <c r="AD1942" s="96"/>
      <c r="AE1942" s="81"/>
      <c r="AF1942" s="81"/>
    </row>
    <row r="1943" spans="4:32" x14ac:dyDescent="0.2">
      <c r="D1943" s="81"/>
      <c r="K1943" s="81"/>
      <c r="P1943" s="81"/>
      <c r="AB1943" s="81"/>
      <c r="AD1943" s="96"/>
      <c r="AE1943" s="81"/>
      <c r="AF1943" s="81"/>
    </row>
    <row r="1944" spans="4:32" x14ac:dyDescent="0.2">
      <c r="D1944" s="81"/>
      <c r="K1944" s="81"/>
      <c r="P1944" s="81"/>
      <c r="AB1944" s="81"/>
      <c r="AD1944" s="96"/>
      <c r="AE1944" s="81"/>
      <c r="AF1944" s="81"/>
    </row>
    <row r="1945" spans="4:32" x14ac:dyDescent="0.2">
      <c r="D1945" s="81"/>
      <c r="K1945" s="81"/>
      <c r="P1945" s="81"/>
      <c r="AB1945" s="81"/>
      <c r="AD1945" s="96"/>
      <c r="AE1945" s="81"/>
      <c r="AF1945" s="81"/>
    </row>
    <row r="1946" spans="4:32" x14ac:dyDescent="0.2">
      <c r="D1946" s="81"/>
      <c r="K1946" s="81"/>
      <c r="P1946" s="81"/>
      <c r="AB1946" s="81"/>
      <c r="AD1946" s="96"/>
      <c r="AE1946" s="81"/>
      <c r="AF1946" s="81"/>
    </row>
    <row r="1947" spans="4:32" x14ac:dyDescent="0.2">
      <c r="D1947" s="81"/>
      <c r="K1947" s="81"/>
      <c r="P1947" s="81"/>
      <c r="AB1947" s="81"/>
      <c r="AD1947" s="96"/>
      <c r="AE1947" s="81"/>
      <c r="AF1947" s="81"/>
    </row>
    <row r="1948" spans="4:32" x14ac:dyDescent="0.2">
      <c r="D1948" s="81"/>
      <c r="K1948" s="81"/>
      <c r="P1948" s="81"/>
      <c r="AB1948" s="81"/>
      <c r="AD1948" s="96"/>
      <c r="AE1948" s="81"/>
      <c r="AF1948" s="81"/>
    </row>
    <row r="1949" spans="4:32" x14ac:dyDescent="0.2">
      <c r="D1949" s="81"/>
      <c r="K1949" s="81"/>
      <c r="P1949" s="81"/>
      <c r="AB1949" s="81"/>
      <c r="AD1949" s="96"/>
      <c r="AE1949" s="81"/>
      <c r="AF1949" s="81"/>
    </row>
    <row r="1950" spans="4:32" x14ac:dyDescent="0.2">
      <c r="D1950" s="81"/>
      <c r="K1950" s="81"/>
      <c r="P1950" s="81"/>
      <c r="AB1950" s="81"/>
      <c r="AD1950" s="96"/>
      <c r="AE1950" s="81"/>
      <c r="AF1950" s="81"/>
    </row>
    <row r="1951" spans="4:32" x14ac:dyDescent="0.2">
      <c r="D1951" s="81"/>
      <c r="K1951" s="81"/>
      <c r="P1951" s="81"/>
      <c r="AB1951" s="81"/>
      <c r="AD1951" s="96"/>
      <c r="AE1951" s="81"/>
      <c r="AF1951" s="81"/>
    </row>
    <row r="1952" spans="4:32" x14ac:dyDescent="0.2">
      <c r="D1952" s="81"/>
      <c r="K1952" s="81"/>
      <c r="P1952" s="81"/>
      <c r="AB1952" s="81"/>
      <c r="AD1952" s="96"/>
      <c r="AE1952" s="81"/>
      <c r="AF1952" s="81"/>
    </row>
    <row r="1953" spans="4:32" x14ac:dyDescent="0.2">
      <c r="D1953" s="81"/>
      <c r="K1953" s="81"/>
      <c r="P1953" s="81"/>
      <c r="AB1953" s="81"/>
      <c r="AD1953" s="96"/>
      <c r="AE1953" s="81"/>
      <c r="AF1953" s="81"/>
    </row>
    <row r="1954" spans="4:32" x14ac:dyDescent="0.2">
      <c r="D1954" s="81"/>
      <c r="K1954" s="81"/>
      <c r="P1954" s="81"/>
      <c r="AB1954" s="81"/>
      <c r="AD1954" s="96"/>
      <c r="AE1954" s="81"/>
      <c r="AF1954" s="81"/>
    </row>
    <row r="1955" spans="4:32" x14ac:dyDescent="0.2">
      <c r="D1955" s="81"/>
      <c r="K1955" s="81"/>
      <c r="P1955" s="81"/>
      <c r="AB1955" s="81"/>
      <c r="AD1955" s="96"/>
      <c r="AE1955" s="81"/>
      <c r="AF1955" s="81"/>
    </row>
    <row r="1956" spans="4:32" x14ac:dyDescent="0.2">
      <c r="D1956" s="81"/>
      <c r="K1956" s="81"/>
      <c r="P1956" s="81"/>
      <c r="AB1956" s="81"/>
      <c r="AD1956" s="96"/>
      <c r="AE1956" s="81"/>
      <c r="AF1956" s="81"/>
    </row>
    <row r="1957" spans="4:32" x14ac:dyDescent="0.2">
      <c r="D1957" s="81"/>
      <c r="K1957" s="81"/>
      <c r="P1957" s="81"/>
      <c r="AB1957" s="81"/>
      <c r="AD1957" s="96"/>
      <c r="AE1957" s="81"/>
      <c r="AF1957" s="81"/>
    </row>
    <row r="1958" spans="4:32" x14ac:dyDescent="0.2">
      <c r="D1958" s="81"/>
      <c r="K1958" s="81"/>
      <c r="P1958" s="81"/>
      <c r="AB1958" s="81"/>
      <c r="AD1958" s="96"/>
      <c r="AE1958" s="81"/>
      <c r="AF1958" s="81"/>
    </row>
    <row r="1959" spans="4:32" x14ac:dyDescent="0.2">
      <c r="D1959" s="81"/>
      <c r="K1959" s="81"/>
      <c r="P1959" s="81"/>
      <c r="AB1959" s="81"/>
      <c r="AD1959" s="96"/>
      <c r="AE1959" s="81"/>
      <c r="AF1959" s="81"/>
    </row>
    <row r="1960" spans="4:32" x14ac:dyDescent="0.2">
      <c r="D1960" s="81"/>
      <c r="K1960" s="81"/>
      <c r="P1960" s="81"/>
      <c r="AB1960" s="81"/>
      <c r="AD1960" s="96"/>
      <c r="AE1960" s="81"/>
      <c r="AF1960" s="81"/>
    </row>
    <row r="1961" spans="4:32" x14ac:dyDescent="0.2">
      <c r="D1961" s="81"/>
      <c r="K1961" s="81"/>
      <c r="P1961" s="81"/>
      <c r="AB1961" s="81"/>
      <c r="AD1961" s="96"/>
      <c r="AE1961" s="81"/>
      <c r="AF1961" s="81"/>
    </row>
    <row r="1962" spans="4:32" x14ac:dyDescent="0.2">
      <c r="D1962" s="81"/>
      <c r="K1962" s="81"/>
      <c r="P1962" s="81"/>
      <c r="AB1962" s="81"/>
      <c r="AD1962" s="96"/>
      <c r="AE1962" s="81"/>
      <c r="AF1962" s="81"/>
    </row>
    <row r="1963" spans="4:32" x14ac:dyDescent="0.2">
      <c r="D1963" s="81"/>
      <c r="K1963" s="81"/>
      <c r="P1963" s="81"/>
      <c r="AB1963" s="81"/>
      <c r="AD1963" s="96"/>
      <c r="AE1963" s="81"/>
      <c r="AF1963" s="81"/>
    </row>
    <row r="1964" spans="4:32" x14ac:dyDescent="0.2">
      <c r="D1964" s="81"/>
      <c r="K1964" s="81"/>
      <c r="P1964" s="81"/>
      <c r="AB1964" s="81"/>
      <c r="AD1964" s="96"/>
      <c r="AE1964" s="81"/>
      <c r="AF1964" s="81"/>
    </row>
    <row r="1965" spans="4:32" x14ac:dyDescent="0.2">
      <c r="D1965" s="81"/>
      <c r="K1965" s="81"/>
      <c r="P1965" s="81"/>
      <c r="AB1965" s="81"/>
      <c r="AD1965" s="96"/>
      <c r="AE1965" s="81"/>
      <c r="AF1965" s="81"/>
    </row>
    <row r="1966" spans="4:32" x14ac:dyDescent="0.2">
      <c r="D1966" s="81"/>
      <c r="K1966" s="81"/>
      <c r="P1966" s="81"/>
      <c r="AB1966" s="81"/>
      <c r="AD1966" s="96"/>
      <c r="AE1966" s="81"/>
      <c r="AF1966" s="81"/>
    </row>
    <row r="1967" spans="4:32" x14ac:dyDescent="0.2">
      <c r="D1967" s="81"/>
      <c r="K1967" s="81"/>
      <c r="P1967" s="81"/>
      <c r="AB1967" s="81"/>
      <c r="AD1967" s="96"/>
      <c r="AE1967" s="81"/>
      <c r="AF1967" s="81"/>
    </row>
    <row r="1968" spans="4:32" x14ac:dyDescent="0.2">
      <c r="D1968" s="81"/>
      <c r="K1968" s="81"/>
      <c r="P1968" s="81"/>
      <c r="AB1968" s="81"/>
      <c r="AD1968" s="96"/>
      <c r="AE1968" s="81"/>
      <c r="AF1968" s="81"/>
    </row>
    <row r="1969" spans="4:32" x14ac:dyDescent="0.2">
      <c r="D1969" s="81"/>
      <c r="K1969" s="81"/>
      <c r="P1969" s="81"/>
      <c r="AB1969" s="81"/>
      <c r="AD1969" s="96"/>
      <c r="AE1969" s="81"/>
      <c r="AF1969" s="81"/>
    </row>
    <row r="1970" spans="4:32" x14ac:dyDescent="0.2">
      <c r="D1970" s="81"/>
      <c r="K1970" s="81"/>
      <c r="P1970" s="81"/>
      <c r="AB1970" s="81"/>
      <c r="AD1970" s="96"/>
      <c r="AE1970" s="81"/>
      <c r="AF1970" s="81"/>
    </row>
    <row r="1971" spans="4:32" x14ac:dyDescent="0.2">
      <c r="D1971" s="81"/>
      <c r="K1971" s="81"/>
      <c r="P1971" s="81"/>
      <c r="AB1971" s="81"/>
      <c r="AD1971" s="96"/>
      <c r="AE1971" s="81"/>
      <c r="AF1971" s="81"/>
    </row>
    <row r="1972" spans="4:32" x14ac:dyDescent="0.2">
      <c r="D1972" s="81"/>
      <c r="K1972" s="81"/>
      <c r="P1972" s="81"/>
      <c r="AB1972" s="81"/>
      <c r="AD1972" s="96"/>
      <c r="AE1972" s="81"/>
      <c r="AF1972" s="81"/>
    </row>
    <row r="1973" spans="4:32" x14ac:dyDescent="0.2">
      <c r="D1973" s="81"/>
      <c r="K1973" s="81"/>
      <c r="P1973" s="81"/>
      <c r="AB1973" s="81"/>
      <c r="AD1973" s="96"/>
      <c r="AE1973" s="81"/>
      <c r="AF1973" s="81"/>
    </row>
    <row r="1974" spans="4:32" x14ac:dyDescent="0.2">
      <c r="D1974" s="81"/>
      <c r="K1974" s="81"/>
      <c r="P1974" s="81"/>
      <c r="AB1974" s="81"/>
      <c r="AD1974" s="96"/>
      <c r="AE1974" s="81"/>
      <c r="AF1974" s="81"/>
    </row>
    <row r="1975" spans="4:32" x14ac:dyDescent="0.2">
      <c r="D1975" s="81"/>
      <c r="K1975" s="81"/>
      <c r="P1975" s="81"/>
      <c r="AB1975" s="81"/>
      <c r="AD1975" s="96"/>
      <c r="AE1975" s="81"/>
      <c r="AF1975" s="81"/>
    </row>
    <row r="1976" spans="4:32" x14ac:dyDescent="0.2">
      <c r="D1976" s="81"/>
      <c r="K1976" s="81"/>
      <c r="P1976" s="81"/>
      <c r="AB1976" s="81"/>
      <c r="AD1976" s="96"/>
      <c r="AE1976" s="81"/>
      <c r="AF1976" s="81"/>
    </row>
    <row r="1977" spans="4:32" x14ac:dyDescent="0.2">
      <c r="D1977" s="81"/>
      <c r="K1977" s="81"/>
      <c r="P1977" s="81"/>
      <c r="AB1977" s="81"/>
      <c r="AD1977" s="96"/>
      <c r="AE1977" s="81"/>
      <c r="AF1977" s="81"/>
    </row>
    <row r="1978" spans="4:32" x14ac:dyDescent="0.2">
      <c r="D1978" s="81"/>
      <c r="K1978" s="81"/>
      <c r="P1978" s="81"/>
      <c r="AB1978" s="81"/>
      <c r="AD1978" s="96"/>
      <c r="AE1978" s="81"/>
      <c r="AF1978" s="81"/>
    </row>
    <row r="1979" spans="4:32" x14ac:dyDescent="0.2">
      <c r="D1979" s="81"/>
      <c r="K1979" s="81"/>
      <c r="P1979" s="81"/>
      <c r="AB1979" s="81"/>
      <c r="AD1979" s="96"/>
      <c r="AE1979" s="81"/>
      <c r="AF1979" s="81"/>
    </row>
    <row r="1980" spans="4:32" x14ac:dyDescent="0.2">
      <c r="D1980" s="81"/>
      <c r="K1980" s="81"/>
      <c r="P1980" s="81"/>
      <c r="AB1980" s="81"/>
      <c r="AD1980" s="96"/>
      <c r="AE1980" s="81"/>
      <c r="AF1980" s="81"/>
    </row>
    <row r="1981" spans="4:32" x14ac:dyDescent="0.2">
      <c r="D1981" s="81"/>
      <c r="K1981" s="81"/>
      <c r="P1981" s="81"/>
      <c r="AB1981" s="81"/>
      <c r="AD1981" s="96"/>
      <c r="AE1981" s="81"/>
      <c r="AF1981" s="81"/>
    </row>
    <row r="1982" spans="4:32" x14ac:dyDescent="0.2">
      <c r="D1982" s="81"/>
      <c r="K1982" s="81"/>
      <c r="P1982" s="81"/>
      <c r="AB1982" s="81"/>
      <c r="AD1982" s="96"/>
      <c r="AE1982" s="81"/>
      <c r="AF1982" s="81"/>
    </row>
    <row r="1983" spans="4:32" x14ac:dyDescent="0.2">
      <c r="D1983" s="81"/>
      <c r="K1983" s="81"/>
      <c r="P1983" s="81"/>
      <c r="AB1983" s="81"/>
      <c r="AD1983" s="96"/>
      <c r="AE1983" s="81"/>
      <c r="AF1983" s="81"/>
    </row>
    <row r="1984" spans="4:32" x14ac:dyDescent="0.2">
      <c r="D1984" s="81"/>
      <c r="K1984" s="81"/>
      <c r="P1984" s="81"/>
      <c r="AB1984" s="81"/>
      <c r="AD1984" s="96"/>
      <c r="AE1984" s="81"/>
      <c r="AF1984" s="81"/>
    </row>
    <row r="1985" spans="4:32" x14ac:dyDescent="0.2">
      <c r="D1985" s="81"/>
      <c r="K1985" s="81"/>
      <c r="P1985" s="81"/>
      <c r="AB1985" s="81"/>
      <c r="AD1985" s="96"/>
      <c r="AE1985" s="81"/>
      <c r="AF1985" s="81"/>
    </row>
    <row r="1986" spans="4:32" x14ac:dyDescent="0.2">
      <c r="D1986" s="81"/>
      <c r="K1986" s="81"/>
      <c r="P1986" s="81"/>
      <c r="AB1986" s="81"/>
      <c r="AD1986" s="96"/>
      <c r="AE1986" s="81"/>
      <c r="AF1986" s="81"/>
    </row>
    <row r="1987" spans="4:32" x14ac:dyDescent="0.2">
      <c r="D1987" s="81"/>
      <c r="K1987" s="81"/>
      <c r="P1987" s="81"/>
      <c r="AB1987" s="81"/>
      <c r="AD1987" s="96"/>
      <c r="AE1987" s="81"/>
      <c r="AF1987" s="81"/>
    </row>
    <row r="1988" spans="4:32" x14ac:dyDescent="0.2">
      <c r="D1988" s="81"/>
      <c r="K1988" s="81"/>
      <c r="P1988" s="81"/>
      <c r="AB1988" s="81"/>
      <c r="AD1988" s="96"/>
      <c r="AE1988" s="81"/>
      <c r="AF1988" s="81"/>
    </row>
    <row r="1989" spans="4:32" x14ac:dyDescent="0.2">
      <c r="D1989" s="81"/>
      <c r="K1989" s="81"/>
      <c r="P1989" s="81"/>
      <c r="AB1989" s="81"/>
      <c r="AD1989" s="96"/>
      <c r="AE1989" s="81"/>
      <c r="AF1989" s="81"/>
    </row>
    <row r="1990" spans="4:32" x14ac:dyDescent="0.2">
      <c r="D1990" s="81"/>
      <c r="K1990" s="81"/>
      <c r="P1990" s="81"/>
      <c r="AB1990" s="81"/>
      <c r="AD1990" s="96"/>
      <c r="AE1990" s="81"/>
      <c r="AF1990" s="81"/>
    </row>
    <row r="1991" spans="4:32" x14ac:dyDescent="0.2">
      <c r="D1991" s="81"/>
      <c r="K1991" s="81"/>
      <c r="P1991" s="81"/>
      <c r="AB1991" s="81"/>
      <c r="AD1991" s="96"/>
      <c r="AE1991" s="81"/>
      <c r="AF1991" s="81"/>
    </row>
    <row r="1992" spans="4:32" x14ac:dyDescent="0.2">
      <c r="D1992" s="81"/>
      <c r="K1992" s="81"/>
      <c r="P1992" s="81"/>
      <c r="AB1992" s="81"/>
      <c r="AD1992" s="96"/>
      <c r="AE1992" s="81"/>
      <c r="AF1992" s="81"/>
    </row>
    <row r="1993" spans="4:32" x14ac:dyDescent="0.2">
      <c r="D1993" s="81"/>
      <c r="K1993" s="81"/>
      <c r="P1993" s="81"/>
      <c r="AB1993" s="81"/>
      <c r="AD1993" s="96"/>
      <c r="AE1993" s="81"/>
      <c r="AF1993" s="81"/>
    </row>
    <row r="1994" spans="4:32" x14ac:dyDescent="0.2">
      <c r="D1994" s="81"/>
      <c r="K1994" s="81"/>
      <c r="P1994" s="81"/>
      <c r="AB1994" s="81"/>
      <c r="AD1994" s="96"/>
      <c r="AE1994" s="81"/>
      <c r="AF1994" s="81"/>
    </row>
    <row r="1995" spans="4:32" x14ac:dyDescent="0.2">
      <c r="D1995" s="81"/>
      <c r="K1995" s="81"/>
      <c r="P1995" s="81"/>
      <c r="AB1995" s="81"/>
      <c r="AD1995" s="96"/>
      <c r="AE1995" s="81"/>
      <c r="AF1995" s="81"/>
    </row>
    <row r="1996" spans="4:32" x14ac:dyDescent="0.2">
      <c r="D1996" s="81"/>
      <c r="K1996" s="81"/>
      <c r="P1996" s="81"/>
      <c r="AB1996" s="81"/>
      <c r="AD1996" s="96"/>
      <c r="AE1996" s="81"/>
      <c r="AF1996" s="81"/>
    </row>
    <row r="1997" spans="4:32" x14ac:dyDescent="0.2">
      <c r="D1997" s="81"/>
      <c r="K1997" s="81"/>
      <c r="P1997" s="81"/>
      <c r="AB1997" s="81"/>
      <c r="AD1997" s="96"/>
      <c r="AE1997" s="81"/>
      <c r="AF1997" s="81"/>
    </row>
    <row r="1998" spans="4:32" x14ac:dyDescent="0.2">
      <c r="D1998" s="81"/>
      <c r="K1998" s="81"/>
      <c r="P1998" s="81"/>
      <c r="AB1998" s="81"/>
      <c r="AD1998" s="96"/>
      <c r="AE1998" s="81"/>
      <c r="AF1998" s="81"/>
    </row>
    <row r="1999" spans="4:32" x14ac:dyDescent="0.2">
      <c r="D1999" s="81"/>
      <c r="K1999" s="81"/>
      <c r="P1999" s="81"/>
      <c r="AB1999" s="81"/>
      <c r="AD1999" s="96"/>
      <c r="AE1999" s="81"/>
      <c r="AF1999" s="81"/>
    </row>
    <row r="2000" spans="4:32" x14ac:dyDescent="0.2">
      <c r="D2000" s="81"/>
      <c r="K2000" s="81"/>
      <c r="P2000" s="81"/>
      <c r="AB2000" s="81"/>
      <c r="AD2000" s="96"/>
      <c r="AE2000" s="81"/>
      <c r="AF2000" s="81"/>
    </row>
    <row r="2001" spans="4:32" x14ac:dyDescent="0.2">
      <c r="D2001" s="81"/>
      <c r="K2001" s="81"/>
      <c r="P2001" s="81"/>
      <c r="AB2001" s="81"/>
      <c r="AD2001" s="96"/>
      <c r="AE2001" s="81"/>
      <c r="AF2001" s="81"/>
    </row>
    <row r="2002" spans="4:32" x14ac:dyDescent="0.2">
      <c r="D2002" s="81"/>
      <c r="K2002" s="81"/>
      <c r="P2002" s="81"/>
      <c r="AB2002" s="81"/>
      <c r="AD2002" s="96"/>
      <c r="AE2002" s="81"/>
      <c r="AF2002" s="81"/>
    </row>
    <row r="2003" spans="4:32" x14ac:dyDescent="0.2">
      <c r="D2003" s="81"/>
      <c r="K2003" s="81"/>
      <c r="P2003" s="81"/>
      <c r="AB2003" s="81"/>
      <c r="AD2003" s="96"/>
      <c r="AE2003" s="81"/>
      <c r="AF2003" s="81"/>
    </row>
    <row r="2004" spans="4:32" x14ac:dyDescent="0.2">
      <c r="D2004" s="81"/>
      <c r="K2004" s="81"/>
      <c r="P2004" s="81"/>
      <c r="AB2004" s="81"/>
      <c r="AD2004" s="96"/>
      <c r="AE2004" s="81"/>
      <c r="AF2004" s="81"/>
    </row>
    <row r="2005" spans="4:32" x14ac:dyDescent="0.2">
      <c r="D2005" s="81"/>
      <c r="K2005" s="81"/>
      <c r="P2005" s="81"/>
      <c r="AB2005" s="81"/>
      <c r="AD2005" s="96"/>
      <c r="AE2005" s="81"/>
      <c r="AF2005" s="81"/>
    </row>
    <row r="2006" spans="4:32" x14ac:dyDescent="0.2">
      <c r="D2006" s="81"/>
      <c r="K2006" s="81"/>
      <c r="P2006" s="81"/>
      <c r="AB2006" s="81"/>
      <c r="AD2006" s="96"/>
      <c r="AE2006" s="81"/>
      <c r="AF2006" s="81"/>
    </row>
    <row r="2007" spans="4:32" x14ac:dyDescent="0.2">
      <c r="D2007" s="81"/>
      <c r="K2007" s="81"/>
      <c r="P2007" s="81"/>
      <c r="AB2007" s="81"/>
      <c r="AD2007" s="96"/>
      <c r="AE2007" s="81"/>
      <c r="AF2007" s="81"/>
    </row>
    <row r="2008" spans="4:32" x14ac:dyDescent="0.2">
      <c r="D2008" s="81"/>
      <c r="K2008" s="81"/>
      <c r="P2008" s="81"/>
      <c r="AB2008" s="81"/>
      <c r="AD2008" s="96"/>
      <c r="AE2008" s="81"/>
      <c r="AF2008" s="81"/>
    </row>
    <row r="2009" spans="4:32" x14ac:dyDescent="0.2">
      <c r="D2009" s="81"/>
      <c r="K2009" s="81"/>
      <c r="P2009" s="81"/>
      <c r="AB2009" s="81"/>
      <c r="AD2009" s="96"/>
      <c r="AE2009" s="81"/>
      <c r="AF2009" s="81"/>
    </row>
    <row r="2010" spans="4:32" x14ac:dyDescent="0.2">
      <c r="D2010" s="81"/>
      <c r="K2010" s="81"/>
      <c r="P2010" s="81"/>
      <c r="AB2010" s="81"/>
      <c r="AD2010" s="96"/>
      <c r="AE2010" s="81"/>
      <c r="AF2010" s="81"/>
    </row>
    <row r="2011" spans="4:32" x14ac:dyDescent="0.2">
      <c r="D2011" s="81"/>
      <c r="K2011" s="81"/>
      <c r="P2011" s="81"/>
      <c r="AB2011" s="81"/>
      <c r="AD2011" s="96"/>
      <c r="AE2011" s="81"/>
      <c r="AF2011" s="81"/>
    </row>
    <row r="2012" spans="4:32" x14ac:dyDescent="0.2">
      <c r="D2012" s="81"/>
      <c r="K2012" s="81"/>
      <c r="P2012" s="81"/>
      <c r="AB2012" s="81"/>
      <c r="AD2012" s="96"/>
      <c r="AE2012" s="81"/>
      <c r="AF2012" s="81"/>
    </row>
    <row r="2013" spans="4:32" x14ac:dyDescent="0.2">
      <c r="D2013" s="81"/>
      <c r="K2013" s="81"/>
      <c r="P2013" s="81"/>
      <c r="AB2013" s="81"/>
      <c r="AD2013" s="96"/>
      <c r="AE2013" s="81"/>
      <c r="AF2013" s="81"/>
    </row>
    <row r="2014" spans="4:32" x14ac:dyDescent="0.2">
      <c r="D2014" s="81"/>
      <c r="K2014" s="81"/>
      <c r="P2014" s="81"/>
      <c r="AB2014" s="81"/>
      <c r="AD2014" s="96"/>
      <c r="AE2014" s="81"/>
      <c r="AF2014" s="81"/>
    </row>
    <row r="2015" spans="4:32" x14ac:dyDescent="0.2">
      <c r="D2015" s="81"/>
      <c r="K2015" s="81"/>
      <c r="P2015" s="81"/>
      <c r="AB2015" s="81"/>
      <c r="AD2015" s="96"/>
      <c r="AE2015" s="81"/>
      <c r="AF2015" s="81"/>
    </row>
    <row r="2016" spans="4:32" x14ac:dyDescent="0.2">
      <c r="D2016" s="81"/>
      <c r="K2016" s="81"/>
      <c r="P2016" s="81"/>
      <c r="AB2016" s="81"/>
      <c r="AD2016" s="96"/>
      <c r="AE2016" s="81"/>
      <c r="AF2016" s="81"/>
    </row>
    <row r="2017" spans="4:32" x14ac:dyDescent="0.2">
      <c r="D2017" s="81"/>
      <c r="K2017" s="81"/>
      <c r="P2017" s="81"/>
      <c r="AB2017" s="81"/>
      <c r="AD2017" s="96"/>
      <c r="AE2017" s="81"/>
      <c r="AF2017" s="81"/>
    </row>
    <row r="2018" spans="4:32" x14ac:dyDescent="0.2">
      <c r="D2018" s="81"/>
      <c r="K2018" s="81"/>
      <c r="P2018" s="81"/>
      <c r="AB2018" s="81"/>
      <c r="AD2018" s="96"/>
      <c r="AE2018" s="81"/>
      <c r="AF2018" s="81"/>
    </row>
    <row r="2019" spans="4:32" x14ac:dyDescent="0.2">
      <c r="D2019" s="81"/>
      <c r="K2019" s="81"/>
      <c r="P2019" s="81"/>
      <c r="AB2019" s="81"/>
      <c r="AD2019" s="96"/>
      <c r="AE2019" s="81"/>
      <c r="AF2019" s="81"/>
    </row>
    <row r="2020" spans="4:32" x14ac:dyDescent="0.2">
      <c r="D2020" s="81"/>
      <c r="K2020" s="81"/>
      <c r="P2020" s="81"/>
      <c r="AB2020" s="81"/>
      <c r="AD2020" s="96"/>
      <c r="AE2020" s="81"/>
      <c r="AF2020" s="81"/>
    </row>
    <row r="2021" spans="4:32" x14ac:dyDescent="0.2">
      <c r="D2021" s="81"/>
      <c r="K2021" s="81"/>
      <c r="P2021" s="81"/>
      <c r="AB2021" s="81"/>
      <c r="AD2021" s="96"/>
      <c r="AE2021" s="81"/>
      <c r="AF2021" s="81"/>
    </row>
    <row r="2022" spans="4:32" x14ac:dyDescent="0.2">
      <c r="D2022" s="81"/>
      <c r="K2022" s="81"/>
      <c r="P2022" s="81"/>
      <c r="AB2022" s="81"/>
      <c r="AD2022" s="96"/>
      <c r="AE2022" s="81"/>
      <c r="AF2022" s="81"/>
    </row>
    <row r="2023" spans="4:32" x14ac:dyDescent="0.2">
      <c r="D2023" s="81"/>
      <c r="K2023" s="81"/>
      <c r="P2023" s="81"/>
      <c r="AB2023" s="81"/>
      <c r="AD2023" s="96"/>
      <c r="AE2023" s="81"/>
      <c r="AF2023" s="81"/>
    </row>
    <row r="2024" spans="4:32" x14ac:dyDescent="0.2">
      <c r="D2024" s="81"/>
      <c r="K2024" s="81"/>
      <c r="P2024" s="81"/>
      <c r="AB2024" s="81"/>
      <c r="AD2024" s="96"/>
      <c r="AE2024" s="81"/>
      <c r="AF2024" s="81"/>
    </row>
    <row r="2025" spans="4:32" x14ac:dyDescent="0.2">
      <c r="D2025" s="81"/>
      <c r="K2025" s="81"/>
      <c r="P2025" s="81"/>
      <c r="AB2025" s="81"/>
      <c r="AD2025" s="96"/>
      <c r="AE2025" s="81"/>
      <c r="AF2025" s="81"/>
    </row>
    <row r="2026" spans="4:32" x14ac:dyDescent="0.2">
      <c r="D2026" s="81"/>
      <c r="K2026" s="81"/>
      <c r="P2026" s="81"/>
      <c r="AB2026" s="81"/>
      <c r="AD2026" s="96"/>
      <c r="AE2026" s="81"/>
      <c r="AF2026" s="81"/>
    </row>
    <row r="2027" spans="4:32" x14ac:dyDescent="0.2">
      <c r="D2027" s="81"/>
      <c r="K2027" s="81"/>
      <c r="P2027" s="81"/>
      <c r="AB2027" s="81"/>
      <c r="AD2027" s="96"/>
      <c r="AE2027" s="81"/>
      <c r="AF2027" s="81"/>
    </row>
    <row r="2028" spans="4:32" x14ac:dyDescent="0.2">
      <c r="D2028" s="81"/>
      <c r="K2028" s="81"/>
      <c r="P2028" s="81"/>
      <c r="AB2028" s="81"/>
      <c r="AD2028" s="96"/>
      <c r="AE2028" s="81"/>
      <c r="AF2028" s="81"/>
    </row>
    <row r="2029" spans="4:32" x14ac:dyDescent="0.2">
      <c r="D2029" s="81"/>
      <c r="K2029" s="81"/>
      <c r="P2029" s="81"/>
      <c r="AB2029" s="81"/>
      <c r="AD2029" s="96"/>
      <c r="AE2029" s="81"/>
      <c r="AF2029" s="81"/>
    </row>
    <row r="2030" spans="4:32" x14ac:dyDescent="0.2">
      <c r="D2030" s="81"/>
      <c r="K2030" s="81"/>
      <c r="P2030" s="81"/>
      <c r="AB2030" s="81"/>
      <c r="AD2030" s="96"/>
      <c r="AE2030" s="81"/>
      <c r="AF2030" s="81"/>
    </row>
    <row r="2031" spans="4:32" x14ac:dyDescent="0.2">
      <c r="D2031" s="81"/>
      <c r="K2031" s="81"/>
      <c r="P2031" s="81"/>
      <c r="AB2031" s="81"/>
      <c r="AD2031" s="96"/>
      <c r="AE2031" s="81"/>
      <c r="AF2031" s="81"/>
    </row>
    <row r="2032" spans="4:32" x14ac:dyDescent="0.2">
      <c r="D2032" s="81"/>
      <c r="K2032" s="81"/>
      <c r="P2032" s="81"/>
      <c r="AB2032" s="81"/>
      <c r="AD2032" s="96"/>
      <c r="AE2032" s="81"/>
      <c r="AF2032" s="81"/>
    </row>
    <row r="2033" spans="4:32" x14ac:dyDescent="0.2">
      <c r="D2033" s="81"/>
      <c r="K2033" s="81"/>
      <c r="P2033" s="81"/>
      <c r="AB2033" s="81"/>
      <c r="AD2033" s="96"/>
      <c r="AE2033" s="81"/>
      <c r="AF2033" s="81"/>
    </row>
    <row r="2034" spans="4:32" x14ac:dyDescent="0.2">
      <c r="D2034" s="81"/>
      <c r="K2034" s="81"/>
      <c r="P2034" s="81"/>
      <c r="AB2034" s="81"/>
      <c r="AD2034" s="96"/>
      <c r="AE2034" s="81"/>
      <c r="AF2034" s="81"/>
    </row>
    <row r="2035" spans="4:32" x14ac:dyDescent="0.2">
      <c r="D2035" s="81"/>
      <c r="K2035" s="81"/>
      <c r="P2035" s="81"/>
      <c r="AB2035" s="81"/>
      <c r="AD2035" s="96"/>
      <c r="AE2035" s="81"/>
      <c r="AF2035" s="81"/>
    </row>
    <row r="2036" spans="4:32" x14ac:dyDescent="0.2">
      <c r="D2036" s="81"/>
      <c r="K2036" s="81"/>
      <c r="P2036" s="81"/>
      <c r="AB2036" s="81"/>
      <c r="AD2036" s="96"/>
      <c r="AE2036" s="81"/>
      <c r="AF2036" s="81"/>
    </row>
    <row r="2037" spans="4:32" x14ac:dyDescent="0.2">
      <c r="D2037" s="81"/>
      <c r="K2037" s="81"/>
      <c r="P2037" s="81"/>
      <c r="AB2037" s="81"/>
      <c r="AD2037" s="96"/>
      <c r="AE2037" s="81"/>
      <c r="AF2037" s="81"/>
    </row>
    <row r="2038" spans="4:32" x14ac:dyDescent="0.2">
      <c r="D2038" s="81"/>
      <c r="K2038" s="81"/>
      <c r="P2038" s="81"/>
      <c r="AB2038" s="81"/>
      <c r="AD2038" s="96"/>
      <c r="AE2038" s="81"/>
      <c r="AF2038" s="81"/>
    </row>
    <row r="2039" spans="4:32" x14ac:dyDescent="0.2">
      <c r="D2039" s="81"/>
      <c r="K2039" s="81"/>
      <c r="P2039" s="81"/>
      <c r="AB2039" s="81"/>
      <c r="AD2039" s="96"/>
      <c r="AE2039" s="81"/>
      <c r="AF2039" s="81"/>
    </row>
    <row r="2040" spans="4:32" x14ac:dyDescent="0.2">
      <c r="D2040" s="81"/>
      <c r="K2040" s="81"/>
      <c r="P2040" s="81"/>
      <c r="AB2040" s="81"/>
      <c r="AD2040" s="96"/>
      <c r="AE2040" s="81"/>
      <c r="AF2040" s="81"/>
    </row>
    <row r="2041" spans="4:32" x14ac:dyDescent="0.2">
      <c r="D2041" s="81"/>
      <c r="K2041" s="81"/>
      <c r="P2041" s="81"/>
      <c r="AB2041" s="81"/>
      <c r="AD2041" s="96"/>
      <c r="AE2041" s="81"/>
      <c r="AF2041" s="81"/>
    </row>
    <row r="2042" spans="4:32" x14ac:dyDescent="0.2">
      <c r="D2042" s="81"/>
      <c r="K2042" s="81"/>
      <c r="P2042" s="81"/>
      <c r="AB2042" s="81"/>
      <c r="AD2042" s="96"/>
      <c r="AE2042" s="81"/>
      <c r="AF2042" s="81"/>
    </row>
    <row r="2043" spans="4:32" x14ac:dyDescent="0.2">
      <c r="D2043" s="81"/>
      <c r="K2043" s="81"/>
      <c r="P2043" s="81"/>
      <c r="AB2043" s="81"/>
      <c r="AD2043" s="96"/>
      <c r="AE2043" s="81"/>
      <c r="AF2043" s="81"/>
    </row>
    <row r="2044" spans="4:32" x14ac:dyDescent="0.2">
      <c r="D2044" s="81"/>
      <c r="K2044" s="81"/>
      <c r="P2044" s="81"/>
      <c r="AB2044" s="81"/>
      <c r="AD2044" s="96"/>
      <c r="AE2044" s="81"/>
      <c r="AF2044" s="81"/>
    </row>
    <row r="2045" spans="4:32" x14ac:dyDescent="0.2">
      <c r="D2045" s="81"/>
      <c r="K2045" s="81"/>
      <c r="P2045" s="81"/>
      <c r="AB2045" s="81"/>
      <c r="AD2045" s="96"/>
      <c r="AE2045" s="81"/>
      <c r="AF2045" s="81"/>
    </row>
    <row r="2046" spans="4:32" x14ac:dyDescent="0.2">
      <c r="D2046" s="81"/>
      <c r="K2046" s="81"/>
      <c r="P2046" s="81"/>
      <c r="AB2046" s="81"/>
      <c r="AD2046" s="96"/>
      <c r="AE2046" s="81"/>
      <c r="AF2046" s="81"/>
    </row>
    <row r="2047" spans="4:32" x14ac:dyDescent="0.2">
      <c r="D2047" s="81"/>
      <c r="K2047" s="81"/>
      <c r="P2047" s="81"/>
      <c r="AB2047" s="81"/>
      <c r="AD2047" s="96"/>
      <c r="AE2047" s="81"/>
      <c r="AF2047" s="81"/>
    </row>
    <row r="2048" spans="4:32" x14ac:dyDescent="0.2">
      <c r="D2048" s="81"/>
      <c r="K2048" s="81"/>
      <c r="P2048" s="81"/>
      <c r="AB2048" s="81"/>
      <c r="AD2048" s="96"/>
      <c r="AE2048" s="81"/>
      <c r="AF2048" s="81"/>
    </row>
    <row r="2049" spans="4:32" x14ac:dyDescent="0.2">
      <c r="D2049" s="81"/>
      <c r="K2049" s="81"/>
      <c r="P2049" s="81"/>
      <c r="AB2049" s="81"/>
      <c r="AD2049" s="96"/>
      <c r="AE2049" s="81"/>
      <c r="AF2049" s="81"/>
    </row>
    <row r="2050" spans="4:32" x14ac:dyDescent="0.2">
      <c r="D2050" s="81"/>
      <c r="K2050" s="81"/>
      <c r="P2050" s="81"/>
      <c r="AB2050" s="81"/>
      <c r="AD2050" s="96"/>
      <c r="AE2050" s="81"/>
      <c r="AF2050" s="81"/>
    </row>
    <row r="2051" spans="4:32" x14ac:dyDescent="0.2">
      <c r="D2051" s="81"/>
      <c r="K2051" s="81"/>
      <c r="P2051" s="81"/>
      <c r="AB2051" s="81"/>
      <c r="AD2051" s="96"/>
      <c r="AE2051" s="81"/>
      <c r="AF2051" s="81"/>
    </row>
    <row r="2052" spans="4:32" x14ac:dyDescent="0.2">
      <c r="D2052" s="81"/>
      <c r="K2052" s="81"/>
      <c r="P2052" s="81"/>
      <c r="AB2052" s="81"/>
      <c r="AD2052" s="96"/>
      <c r="AE2052" s="81"/>
      <c r="AF2052" s="81"/>
    </row>
    <row r="2053" spans="4:32" x14ac:dyDescent="0.2">
      <c r="D2053" s="81"/>
      <c r="K2053" s="81"/>
      <c r="P2053" s="81"/>
      <c r="AB2053" s="81"/>
      <c r="AD2053" s="96"/>
      <c r="AE2053" s="81"/>
      <c r="AF2053" s="81"/>
    </row>
    <row r="2054" spans="4:32" x14ac:dyDescent="0.2">
      <c r="D2054" s="81"/>
      <c r="K2054" s="81"/>
      <c r="P2054" s="81"/>
      <c r="AB2054" s="81"/>
      <c r="AD2054" s="96"/>
      <c r="AE2054" s="81"/>
      <c r="AF2054" s="81"/>
    </row>
    <row r="2055" spans="4:32" x14ac:dyDescent="0.2">
      <c r="D2055" s="81"/>
      <c r="K2055" s="81"/>
      <c r="P2055" s="81"/>
      <c r="AB2055" s="81"/>
      <c r="AD2055" s="96"/>
      <c r="AE2055" s="81"/>
      <c r="AF2055" s="81"/>
    </row>
    <row r="2056" spans="4:32" x14ac:dyDescent="0.2">
      <c r="D2056" s="81"/>
      <c r="K2056" s="81"/>
      <c r="P2056" s="81"/>
      <c r="AB2056" s="81"/>
      <c r="AD2056" s="96"/>
      <c r="AE2056" s="81"/>
      <c r="AF2056" s="81"/>
    </row>
    <row r="2057" spans="4:32" x14ac:dyDescent="0.2">
      <c r="D2057" s="81"/>
      <c r="K2057" s="81"/>
      <c r="P2057" s="81"/>
      <c r="AB2057" s="81"/>
      <c r="AD2057" s="96"/>
      <c r="AE2057" s="81"/>
      <c r="AF2057" s="81"/>
    </row>
    <row r="2058" spans="4:32" x14ac:dyDescent="0.2">
      <c r="D2058" s="81"/>
      <c r="K2058" s="81"/>
      <c r="P2058" s="81"/>
      <c r="AB2058" s="81"/>
      <c r="AD2058" s="96"/>
      <c r="AE2058" s="81"/>
      <c r="AF2058" s="81"/>
    </row>
    <row r="2059" spans="4:32" x14ac:dyDescent="0.2">
      <c r="D2059" s="81"/>
      <c r="K2059" s="81"/>
      <c r="P2059" s="81"/>
      <c r="AB2059" s="81"/>
      <c r="AD2059" s="96"/>
      <c r="AE2059" s="81"/>
      <c r="AF2059" s="81"/>
    </row>
    <row r="2060" spans="4:32" x14ac:dyDescent="0.2">
      <c r="D2060" s="81"/>
      <c r="K2060" s="81"/>
      <c r="P2060" s="81"/>
      <c r="AB2060" s="81"/>
      <c r="AD2060" s="96"/>
      <c r="AE2060" s="81"/>
      <c r="AF2060" s="81"/>
    </row>
    <row r="2061" spans="4:32" x14ac:dyDescent="0.2">
      <c r="D2061" s="81"/>
      <c r="K2061" s="81"/>
      <c r="P2061" s="81"/>
      <c r="AB2061" s="81"/>
      <c r="AD2061" s="96"/>
      <c r="AE2061" s="81"/>
      <c r="AF2061" s="81"/>
    </row>
    <row r="2062" spans="4:32" x14ac:dyDescent="0.2">
      <c r="D2062" s="81"/>
      <c r="K2062" s="81"/>
      <c r="P2062" s="81"/>
      <c r="AB2062" s="81"/>
      <c r="AD2062" s="96"/>
      <c r="AE2062" s="81"/>
      <c r="AF2062" s="81"/>
    </row>
    <row r="2063" spans="4:32" x14ac:dyDescent="0.2">
      <c r="D2063" s="81"/>
      <c r="K2063" s="81"/>
      <c r="P2063" s="81"/>
      <c r="AB2063" s="81"/>
      <c r="AD2063" s="96"/>
      <c r="AE2063" s="81"/>
      <c r="AF2063" s="81"/>
    </row>
    <row r="2064" spans="4:32" x14ac:dyDescent="0.2">
      <c r="D2064" s="81"/>
      <c r="K2064" s="81"/>
      <c r="P2064" s="81"/>
      <c r="AB2064" s="81"/>
      <c r="AD2064" s="96"/>
      <c r="AE2064" s="81"/>
      <c r="AF2064" s="81"/>
    </row>
    <row r="2065" spans="4:32" x14ac:dyDescent="0.2">
      <c r="D2065" s="81"/>
      <c r="K2065" s="81"/>
      <c r="P2065" s="81"/>
      <c r="AB2065" s="81"/>
      <c r="AD2065" s="96"/>
      <c r="AE2065" s="81"/>
      <c r="AF2065" s="81"/>
    </row>
    <row r="2066" spans="4:32" x14ac:dyDescent="0.2">
      <c r="D2066" s="81"/>
      <c r="K2066" s="81"/>
      <c r="P2066" s="81"/>
      <c r="AB2066" s="81"/>
      <c r="AD2066" s="96"/>
      <c r="AE2066" s="81"/>
      <c r="AF2066" s="81"/>
    </row>
    <row r="2067" spans="4:32" x14ac:dyDescent="0.2">
      <c r="D2067" s="81"/>
      <c r="K2067" s="81"/>
      <c r="P2067" s="81"/>
      <c r="AB2067" s="81"/>
      <c r="AD2067" s="96"/>
      <c r="AE2067" s="81"/>
      <c r="AF2067" s="81"/>
    </row>
    <row r="2068" spans="4:32" x14ac:dyDescent="0.2">
      <c r="D2068" s="81"/>
      <c r="K2068" s="81"/>
      <c r="P2068" s="81"/>
      <c r="AB2068" s="81"/>
      <c r="AD2068" s="96"/>
      <c r="AE2068" s="81"/>
      <c r="AF2068" s="81"/>
    </row>
    <row r="2069" spans="4:32" x14ac:dyDescent="0.2">
      <c r="D2069" s="81"/>
      <c r="K2069" s="81"/>
      <c r="P2069" s="81"/>
      <c r="AB2069" s="81"/>
      <c r="AD2069" s="96"/>
      <c r="AE2069" s="81"/>
      <c r="AF2069" s="81"/>
    </row>
    <row r="2070" spans="4:32" x14ac:dyDescent="0.2">
      <c r="D2070" s="81"/>
      <c r="K2070" s="81"/>
      <c r="P2070" s="81"/>
      <c r="AB2070" s="81"/>
      <c r="AD2070" s="96"/>
      <c r="AE2070" s="81"/>
      <c r="AF2070" s="81"/>
    </row>
    <row r="2071" spans="4:32" x14ac:dyDescent="0.2">
      <c r="D2071" s="81"/>
      <c r="K2071" s="81"/>
      <c r="P2071" s="81"/>
      <c r="AB2071" s="81"/>
      <c r="AD2071" s="96"/>
      <c r="AE2071" s="81"/>
      <c r="AF2071" s="81"/>
    </row>
    <row r="2072" spans="4:32" x14ac:dyDescent="0.2">
      <c r="D2072" s="81"/>
      <c r="K2072" s="81"/>
      <c r="P2072" s="81"/>
      <c r="AB2072" s="81"/>
      <c r="AD2072" s="96"/>
      <c r="AE2072" s="81"/>
      <c r="AF2072" s="81"/>
    </row>
    <row r="2073" spans="4:32" x14ac:dyDescent="0.2">
      <c r="D2073" s="81"/>
      <c r="K2073" s="81"/>
      <c r="P2073" s="81"/>
      <c r="AB2073" s="81"/>
      <c r="AD2073" s="96"/>
      <c r="AE2073" s="81"/>
      <c r="AF2073" s="81"/>
    </row>
    <row r="2074" spans="4:32" x14ac:dyDescent="0.2">
      <c r="D2074" s="81"/>
      <c r="K2074" s="81"/>
      <c r="P2074" s="81"/>
      <c r="AB2074" s="81"/>
      <c r="AD2074" s="96"/>
      <c r="AE2074" s="81"/>
      <c r="AF2074" s="81"/>
    </row>
    <row r="2075" spans="4:32" x14ac:dyDescent="0.2">
      <c r="D2075" s="81"/>
      <c r="K2075" s="81"/>
      <c r="P2075" s="81"/>
      <c r="AB2075" s="81"/>
      <c r="AD2075" s="96"/>
      <c r="AE2075" s="81"/>
      <c r="AF2075" s="81"/>
    </row>
    <row r="2076" spans="4:32" x14ac:dyDescent="0.2">
      <c r="D2076" s="81"/>
      <c r="K2076" s="81"/>
      <c r="P2076" s="81"/>
      <c r="AB2076" s="81"/>
      <c r="AD2076" s="96"/>
      <c r="AE2076" s="81"/>
      <c r="AF2076" s="81"/>
    </row>
    <row r="2077" spans="4:32" x14ac:dyDescent="0.2">
      <c r="D2077" s="81"/>
      <c r="K2077" s="81"/>
      <c r="P2077" s="81"/>
      <c r="AB2077" s="81"/>
      <c r="AD2077" s="96"/>
      <c r="AE2077" s="81"/>
      <c r="AF2077" s="81"/>
    </row>
    <row r="2078" spans="4:32" x14ac:dyDescent="0.2">
      <c r="D2078" s="81"/>
      <c r="K2078" s="81"/>
      <c r="P2078" s="81"/>
      <c r="AB2078" s="81"/>
      <c r="AD2078" s="96"/>
      <c r="AE2078" s="81"/>
      <c r="AF2078" s="81"/>
    </row>
    <row r="2079" spans="4:32" x14ac:dyDescent="0.2">
      <c r="D2079" s="81"/>
      <c r="K2079" s="81"/>
      <c r="P2079" s="81"/>
      <c r="AB2079" s="81"/>
      <c r="AD2079" s="96"/>
      <c r="AE2079" s="81"/>
      <c r="AF2079" s="81"/>
    </row>
    <row r="2080" spans="4:32" x14ac:dyDescent="0.2">
      <c r="D2080" s="81"/>
      <c r="K2080" s="81"/>
      <c r="P2080" s="81"/>
      <c r="AB2080" s="81"/>
      <c r="AD2080" s="96"/>
      <c r="AE2080" s="81"/>
      <c r="AF2080" s="81"/>
    </row>
    <row r="2081" spans="4:32" x14ac:dyDescent="0.2">
      <c r="D2081" s="81"/>
      <c r="K2081" s="81"/>
      <c r="P2081" s="81"/>
      <c r="AB2081" s="81"/>
      <c r="AD2081" s="96"/>
      <c r="AE2081" s="81"/>
      <c r="AF2081" s="81"/>
    </row>
    <row r="2082" spans="4:32" x14ac:dyDescent="0.2">
      <c r="D2082" s="81"/>
      <c r="K2082" s="81"/>
      <c r="P2082" s="81"/>
      <c r="AB2082" s="81"/>
      <c r="AD2082" s="96"/>
      <c r="AE2082" s="81"/>
      <c r="AF2082" s="81"/>
    </row>
    <row r="2083" spans="4:32" x14ac:dyDescent="0.2">
      <c r="D2083" s="81"/>
      <c r="K2083" s="81"/>
      <c r="P2083" s="81"/>
      <c r="AB2083" s="81"/>
      <c r="AD2083" s="96"/>
      <c r="AE2083" s="81"/>
      <c r="AF2083" s="81"/>
    </row>
    <row r="2084" spans="4:32" x14ac:dyDescent="0.2">
      <c r="D2084" s="81"/>
      <c r="K2084" s="81"/>
      <c r="P2084" s="81"/>
      <c r="AB2084" s="81"/>
      <c r="AD2084" s="96"/>
      <c r="AE2084" s="81"/>
      <c r="AF2084" s="81"/>
    </row>
    <row r="2085" spans="4:32" x14ac:dyDescent="0.2">
      <c r="D2085" s="81"/>
      <c r="K2085" s="81"/>
      <c r="P2085" s="81"/>
      <c r="AB2085" s="81"/>
      <c r="AD2085" s="96"/>
      <c r="AE2085" s="81"/>
      <c r="AF2085" s="81"/>
    </row>
    <row r="2086" spans="4:32" x14ac:dyDescent="0.2">
      <c r="D2086" s="81"/>
      <c r="K2086" s="81"/>
      <c r="P2086" s="81"/>
      <c r="AB2086" s="81"/>
      <c r="AD2086" s="96"/>
      <c r="AE2086" s="81"/>
      <c r="AF2086" s="81"/>
    </row>
    <row r="2087" spans="4:32" x14ac:dyDescent="0.2">
      <c r="D2087" s="81"/>
      <c r="K2087" s="81"/>
      <c r="P2087" s="81"/>
      <c r="AB2087" s="81"/>
      <c r="AD2087" s="96"/>
      <c r="AE2087" s="81"/>
      <c r="AF2087" s="81"/>
    </row>
    <row r="2088" spans="4:32" x14ac:dyDescent="0.2">
      <c r="D2088" s="81"/>
      <c r="K2088" s="81"/>
      <c r="P2088" s="81"/>
      <c r="AB2088" s="81"/>
      <c r="AD2088" s="96"/>
      <c r="AE2088" s="81"/>
      <c r="AF2088" s="81"/>
    </row>
    <row r="2089" spans="4:32" x14ac:dyDescent="0.2">
      <c r="D2089" s="81"/>
      <c r="K2089" s="81"/>
      <c r="P2089" s="81"/>
      <c r="AB2089" s="81"/>
      <c r="AD2089" s="96"/>
      <c r="AE2089" s="81"/>
      <c r="AF2089" s="81"/>
    </row>
    <row r="2090" spans="4:32" x14ac:dyDescent="0.2">
      <c r="D2090" s="81"/>
      <c r="K2090" s="81"/>
      <c r="P2090" s="81"/>
      <c r="AB2090" s="81"/>
      <c r="AD2090" s="96"/>
      <c r="AE2090" s="81"/>
      <c r="AF2090" s="81"/>
    </row>
    <row r="2091" spans="4:32" x14ac:dyDescent="0.2">
      <c r="D2091" s="81"/>
      <c r="K2091" s="81"/>
      <c r="P2091" s="81"/>
      <c r="AB2091" s="81"/>
      <c r="AD2091" s="96"/>
      <c r="AE2091" s="81"/>
      <c r="AF2091" s="81"/>
    </row>
    <row r="2092" spans="4:32" x14ac:dyDescent="0.2">
      <c r="D2092" s="81"/>
      <c r="K2092" s="81"/>
      <c r="P2092" s="81"/>
      <c r="AB2092" s="81"/>
      <c r="AD2092" s="96"/>
      <c r="AE2092" s="81"/>
      <c r="AF2092" s="81"/>
    </row>
    <row r="2093" spans="4:32" x14ac:dyDescent="0.2">
      <c r="D2093" s="81"/>
      <c r="K2093" s="81"/>
      <c r="P2093" s="81"/>
      <c r="AB2093" s="81"/>
      <c r="AD2093" s="96"/>
      <c r="AE2093" s="81"/>
      <c r="AF2093" s="81"/>
    </row>
    <row r="2094" spans="4:32" x14ac:dyDescent="0.2">
      <c r="D2094" s="81"/>
      <c r="K2094" s="81"/>
      <c r="P2094" s="81"/>
      <c r="AB2094" s="81"/>
      <c r="AD2094" s="96"/>
      <c r="AE2094" s="81"/>
      <c r="AF2094" s="81"/>
    </row>
    <row r="2095" spans="4:32" x14ac:dyDescent="0.2">
      <c r="D2095" s="81"/>
      <c r="K2095" s="81"/>
      <c r="P2095" s="81"/>
      <c r="AB2095" s="81"/>
      <c r="AD2095" s="96"/>
      <c r="AE2095" s="81"/>
      <c r="AF2095" s="81"/>
    </row>
    <row r="2096" spans="4:32" x14ac:dyDescent="0.2">
      <c r="D2096" s="81"/>
      <c r="K2096" s="81"/>
      <c r="P2096" s="81"/>
      <c r="AB2096" s="81"/>
      <c r="AD2096" s="96"/>
      <c r="AE2096" s="81"/>
      <c r="AF2096" s="81"/>
    </row>
    <row r="2097" spans="4:32" x14ac:dyDescent="0.2">
      <c r="D2097" s="81"/>
      <c r="K2097" s="81"/>
      <c r="P2097" s="81"/>
      <c r="AB2097" s="81"/>
      <c r="AD2097" s="96"/>
      <c r="AE2097" s="81"/>
      <c r="AF2097" s="81"/>
    </row>
    <row r="2098" spans="4:32" x14ac:dyDescent="0.2">
      <c r="D2098" s="81"/>
      <c r="K2098" s="81"/>
      <c r="P2098" s="81"/>
      <c r="AB2098" s="81"/>
      <c r="AD2098" s="96"/>
      <c r="AE2098" s="81"/>
      <c r="AF2098" s="81"/>
    </row>
    <row r="2099" spans="4:32" x14ac:dyDescent="0.2">
      <c r="D2099" s="81"/>
      <c r="K2099" s="81"/>
      <c r="P2099" s="81"/>
      <c r="AB2099" s="81"/>
      <c r="AD2099" s="96"/>
      <c r="AE2099" s="81"/>
      <c r="AF2099" s="81"/>
    </row>
    <row r="2100" spans="4:32" x14ac:dyDescent="0.2">
      <c r="D2100" s="81"/>
      <c r="K2100" s="81"/>
      <c r="P2100" s="81"/>
      <c r="AB2100" s="81"/>
      <c r="AD2100" s="96"/>
      <c r="AE2100" s="81"/>
      <c r="AF2100" s="81"/>
    </row>
    <row r="2101" spans="4:32" x14ac:dyDescent="0.2">
      <c r="D2101" s="81"/>
      <c r="K2101" s="81"/>
      <c r="P2101" s="81"/>
      <c r="AB2101" s="81"/>
      <c r="AD2101" s="96"/>
      <c r="AE2101" s="81"/>
      <c r="AF2101" s="81"/>
    </row>
    <row r="2102" spans="4:32" x14ac:dyDescent="0.2">
      <c r="D2102" s="81"/>
      <c r="K2102" s="81"/>
      <c r="P2102" s="81"/>
      <c r="AB2102" s="81"/>
      <c r="AD2102" s="96"/>
      <c r="AE2102" s="81"/>
      <c r="AF2102" s="81"/>
    </row>
    <row r="2103" spans="4:32" x14ac:dyDescent="0.2">
      <c r="D2103" s="81"/>
      <c r="K2103" s="81"/>
      <c r="P2103" s="81"/>
      <c r="AB2103" s="81"/>
      <c r="AD2103" s="96"/>
      <c r="AE2103" s="81"/>
      <c r="AF2103" s="81"/>
    </row>
    <row r="2104" spans="4:32" x14ac:dyDescent="0.2">
      <c r="D2104" s="81"/>
      <c r="K2104" s="81"/>
      <c r="P2104" s="81"/>
      <c r="AB2104" s="81"/>
      <c r="AD2104" s="96"/>
      <c r="AE2104" s="81"/>
      <c r="AF2104" s="81"/>
    </row>
    <row r="2105" spans="4:32" x14ac:dyDescent="0.2">
      <c r="D2105" s="81"/>
      <c r="K2105" s="81"/>
      <c r="P2105" s="81"/>
      <c r="AB2105" s="81"/>
      <c r="AD2105" s="96"/>
      <c r="AE2105" s="81"/>
      <c r="AF2105" s="81"/>
    </row>
    <row r="2106" spans="4:32" x14ac:dyDescent="0.2">
      <c r="D2106" s="81"/>
      <c r="K2106" s="81"/>
      <c r="P2106" s="81"/>
      <c r="AB2106" s="81"/>
      <c r="AD2106" s="96"/>
      <c r="AE2106" s="81"/>
      <c r="AF2106" s="81"/>
    </row>
    <row r="2107" spans="4:32" x14ac:dyDescent="0.2">
      <c r="D2107" s="81"/>
      <c r="K2107" s="81"/>
      <c r="P2107" s="81"/>
      <c r="AB2107" s="81"/>
      <c r="AD2107" s="96"/>
      <c r="AE2107" s="81"/>
      <c r="AF2107" s="81"/>
    </row>
    <row r="2108" spans="4:32" x14ac:dyDescent="0.2">
      <c r="D2108" s="81"/>
      <c r="K2108" s="81"/>
      <c r="P2108" s="81"/>
      <c r="AB2108" s="81"/>
      <c r="AD2108" s="96"/>
      <c r="AE2108" s="81"/>
      <c r="AF2108" s="81"/>
    </row>
    <row r="2109" spans="4:32" x14ac:dyDescent="0.2">
      <c r="D2109" s="81"/>
      <c r="K2109" s="81"/>
      <c r="P2109" s="81"/>
      <c r="AB2109" s="81"/>
      <c r="AD2109" s="96"/>
      <c r="AE2109" s="81"/>
      <c r="AF2109" s="81"/>
    </row>
    <row r="2110" spans="4:32" x14ac:dyDescent="0.2">
      <c r="D2110" s="81"/>
      <c r="K2110" s="81"/>
      <c r="P2110" s="81"/>
      <c r="AB2110" s="81"/>
      <c r="AD2110" s="96"/>
      <c r="AE2110" s="81"/>
      <c r="AF2110" s="81"/>
    </row>
    <row r="2111" spans="4:32" x14ac:dyDescent="0.2">
      <c r="D2111" s="81"/>
      <c r="K2111" s="81"/>
      <c r="P2111" s="81"/>
      <c r="AB2111" s="81"/>
      <c r="AD2111" s="96"/>
      <c r="AE2111" s="81"/>
      <c r="AF2111" s="81"/>
    </row>
    <row r="2112" spans="4:32" x14ac:dyDescent="0.2">
      <c r="D2112" s="81"/>
      <c r="K2112" s="81"/>
      <c r="P2112" s="81"/>
      <c r="AB2112" s="81"/>
      <c r="AD2112" s="96"/>
      <c r="AE2112" s="81"/>
      <c r="AF2112" s="81"/>
    </row>
    <row r="2113" spans="4:32" x14ac:dyDescent="0.2">
      <c r="D2113" s="81"/>
      <c r="K2113" s="81"/>
      <c r="P2113" s="81"/>
      <c r="AB2113" s="81"/>
      <c r="AD2113" s="96"/>
      <c r="AE2113" s="81"/>
      <c r="AF2113" s="81"/>
    </row>
    <row r="2114" spans="4:32" x14ac:dyDescent="0.2">
      <c r="D2114" s="81"/>
      <c r="K2114" s="81"/>
      <c r="P2114" s="81"/>
      <c r="AB2114" s="81"/>
      <c r="AD2114" s="96"/>
      <c r="AE2114" s="81"/>
      <c r="AF2114" s="81"/>
    </row>
    <row r="2115" spans="4:32" x14ac:dyDescent="0.2">
      <c r="D2115" s="81"/>
      <c r="K2115" s="81"/>
      <c r="P2115" s="81"/>
      <c r="AB2115" s="81"/>
      <c r="AD2115" s="96"/>
      <c r="AE2115" s="81"/>
      <c r="AF2115" s="81"/>
    </row>
    <row r="2116" spans="4:32" x14ac:dyDescent="0.2">
      <c r="D2116" s="81"/>
      <c r="K2116" s="81"/>
      <c r="P2116" s="81"/>
      <c r="AB2116" s="81"/>
      <c r="AD2116" s="96"/>
      <c r="AE2116" s="81"/>
      <c r="AF2116" s="81"/>
    </row>
    <row r="2117" spans="4:32" x14ac:dyDescent="0.2">
      <c r="D2117" s="81"/>
      <c r="K2117" s="81"/>
      <c r="P2117" s="81"/>
      <c r="AB2117" s="81"/>
      <c r="AD2117" s="96"/>
      <c r="AE2117" s="81"/>
      <c r="AF2117" s="81"/>
    </row>
    <row r="2118" spans="4:32" x14ac:dyDescent="0.2">
      <c r="D2118" s="81"/>
      <c r="K2118" s="81"/>
      <c r="P2118" s="81"/>
      <c r="AB2118" s="81"/>
      <c r="AD2118" s="96"/>
      <c r="AE2118" s="81"/>
      <c r="AF2118" s="81"/>
    </row>
    <row r="2119" spans="4:32" x14ac:dyDescent="0.2">
      <c r="D2119" s="81"/>
      <c r="K2119" s="81"/>
      <c r="P2119" s="81"/>
      <c r="AB2119" s="81"/>
      <c r="AD2119" s="96"/>
      <c r="AE2119" s="81"/>
      <c r="AF2119" s="81"/>
    </row>
    <row r="2120" spans="4:32" x14ac:dyDescent="0.2">
      <c r="D2120" s="81"/>
      <c r="K2120" s="81"/>
      <c r="P2120" s="81"/>
      <c r="AB2120" s="81"/>
      <c r="AD2120" s="96"/>
      <c r="AE2120" s="81"/>
      <c r="AF2120" s="81"/>
    </row>
    <row r="2121" spans="4:32" x14ac:dyDescent="0.2">
      <c r="D2121" s="81"/>
      <c r="K2121" s="81"/>
      <c r="P2121" s="81"/>
      <c r="AB2121" s="81"/>
      <c r="AD2121" s="96"/>
      <c r="AE2121" s="81"/>
      <c r="AF2121" s="81"/>
    </row>
    <row r="2122" spans="4:32" x14ac:dyDescent="0.2">
      <c r="D2122" s="81"/>
      <c r="K2122" s="81"/>
      <c r="P2122" s="81"/>
      <c r="AB2122" s="81"/>
      <c r="AD2122" s="96"/>
      <c r="AE2122" s="81"/>
      <c r="AF2122" s="81"/>
    </row>
    <row r="2123" spans="4:32" x14ac:dyDescent="0.2">
      <c r="D2123" s="81"/>
      <c r="K2123" s="81"/>
      <c r="P2123" s="81"/>
      <c r="AB2123" s="81"/>
      <c r="AD2123" s="96"/>
      <c r="AE2123" s="81"/>
      <c r="AF2123" s="81"/>
    </row>
    <row r="2124" spans="4:32" x14ac:dyDescent="0.2">
      <c r="D2124" s="81"/>
      <c r="K2124" s="81"/>
      <c r="P2124" s="81"/>
      <c r="AB2124" s="81"/>
      <c r="AD2124" s="96"/>
      <c r="AE2124" s="81"/>
      <c r="AF2124" s="81"/>
    </row>
    <row r="2125" spans="4:32" x14ac:dyDescent="0.2">
      <c r="D2125" s="81"/>
      <c r="K2125" s="81"/>
      <c r="P2125" s="81"/>
      <c r="AB2125" s="81"/>
      <c r="AD2125" s="96"/>
      <c r="AE2125" s="81"/>
      <c r="AF2125" s="81"/>
    </row>
    <row r="2126" spans="4:32" x14ac:dyDescent="0.2">
      <c r="D2126" s="81"/>
      <c r="K2126" s="81"/>
      <c r="P2126" s="81"/>
      <c r="AB2126" s="81"/>
      <c r="AD2126" s="96"/>
      <c r="AE2126" s="81"/>
      <c r="AF2126" s="81"/>
    </row>
    <row r="2127" spans="4:32" x14ac:dyDescent="0.2">
      <c r="D2127" s="81"/>
      <c r="K2127" s="81"/>
      <c r="P2127" s="81"/>
      <c r="AB2127" s="81"/>
      <c r="AD2127" s="96"/>
      <c r="AE2127" s="81"/>
      <c r="AF2127" s="81"/>
    </row>
    <row r="2128" spans="4:32" x14ac:dyDescent="0.2">
      <c r="D2128" s="81"/>
      <c r="K2128" s="81"/>
      <c r="P2128" s="81"/>
      <c r="AB2128" s="81"/>
      <c r="AD2128" s="96"/>
      <c r="AE2128" s="81"/>
      <c r="AF2128" s="81"/>
    </row>
    <row r="2129" spans="4:32" x14ac:dyDescent="0.2">
      <c r="D2129" s="81"/>
      <c r="K2129" s="81"/>
      <c r="P2129" s="81"/>
      <c r="AB2129" s="81"/>
      <c r="AD2129" s="96"/>
      <c r="AE2129" s="81"/>
      <c r="AF2129" s="81"/>
    </row>
    <row r="2130" spans="4:32" x14ac:dyDescent="0.2">
      <c r="D2130" s="81"/>
      <c r="K2130" s="81"/>
      <c r="P2130" s="81"/>
      <c r="AB2130" s="81"/>
      <c r="AD2130" s="96"/>
      <c r="AE2130" s="81"/>
      <c r="AF2130" s="81"/>
    </row>
    <row r="2131" spans="4:32" x14ac:dyDescent="0.2">
      <c r="D2131" s="81"/>
      <c r="K2131" s="81"/>
      <c r="P2131" s="81"/>
      <c r="AB2131" s="81"/>
      <c r="AD2131" s="96"/>
      <c r="AE2131" s="81"/>
      <c r="AF2131" s="81"/>
    </row>
    <row r="2132" spans="4:32" x14ac:dyDescent="0.2">
      <c r="D2132" s="81"/>
      <c r="K2132" s="81"/>
      <c r="P2132" s="81"/>
      <c r="AB2132" s="81"/>
      <c r="AD2132" s="96"/>
      <c r="AE2132" s="81"/>
      <c r="AF2132" s="81"/>
    </row>
    <row r="2133" spans="4:32" x14ac:dyDescent="0.2">
      <c r="D2133" s="81"/>
      <c r="K2133" s="81"/>
      <c r="P2133" s="81"/>
      <c r="AB2133" s="81"/>
      <c r="AD2133" s="96"/>
      <c r="AE2133" s="81"/>
      <c r="AF2133" s="81"/>
    </row>
    <row r="2134" spans="4:32" x14ac:dyDescent="0.2">
      <c r="D2134" s="81"/>
      <c r="K2134" s="81"/>
      <c r="P2134" s="81"/>
      <c r="AB2134" s="81"/>
      <c r="AD2134" s="96"/>
      <c r="AE2134" s="81"/>
      <c r="AF2134" s="81"/>
    </row>
    <row r="2135" spans="4:32" x14ac:dyDescent="0.2">
      <c r="D2135" s="81"/>
      <c r="K2135" s="81"/>
      <c r="P2135" s="81"/>
      <c r="AB2135" s="81"/>
      <c r="AD2135" s="96"/>
      <c r="AE2135" s="81"/>
      <c r="AF2135" s="81"/>
    </row>
    <row r="2136" spans="4:32" x14ac:dyDescent="0.2">
      <c r="D2136" s="81"/>
      <c r="K2136" s="81"/>
      <c r="P2136" s="81"/>
      <c r="AB2136" s="81"/>
      <c r="AD2136" s="96"/>
      <c r="AE2136" s="81"/>
      <c r="AF2136" s="81"/>
    </row>
    <row r="2137" spans="4:32" x14ac:dyDescent="0.2">
      <c r="D2137" s="81"/>
      <c r="K2137" s="81"/>
      <c r="P2137" s="81"/>
      <c r="AB2137" s="81"/>
      <c r="AD2137" s="96"/>
      <c r="AE2137" s="81"/>
      <c r="AF2137" s="81"/>
    </row>
    <row r="2138" spans="4:32" x14ac:dyDescent="0.2">
      <c r="D2138" s="81"/>
      <c r="K2138" s="81"/>
      <c r="P2138" s="81"/>
      <c r="AB2138" s="81"/>
      <c r="AD2138" s="96"/>
      <c r="AE2138" s="81"/>
      <c r="AF2138" s="81"/>
    </row>
    <row r="2139" spans="4:32" x14ac:dyDescent="0.2">
      <c r="D2139" s="81"/>
      <c r="K2139" s="81"/>
      <c r="P2139" s="81"/>
      <c r="AB2139" s="81"/>
      <c r="AD2139" s="96"/>
      <c r="AE2139" s="81"/>
      <c r="AF2139" s="81"/>
    </row>
    <row r="2140" spans="4:32" x14ac:dyDescent="0.2">
      <c r="D2140" s="81"/>
      <c r="K2140" s="81"/>
      <c r="P2140" s="81"/>
      <c r="AB2140" s="81"/>
      <c r="AD2140" s="96"/>
      <c r="AE2140" s="81"/>
      <c r="AF2140" s="81"/>
    </row>
    <row r="2141" spans="4:32" x14ac:dyDescent="0.2">
      <c r="D2141" s="81"/>
      <c r="K2141" s="81"/>
      <c r="P2141" s="81"/>
      <c r="AB2141" s="81"/>
      <c r="AD2141" s="96"/>
      <c r="AE2141" s="81"/>
      <c r="AF2141" s="81"/>
    </row>
    <row r="2142" spans="4:32" x14ac:dyDescent="0.2">
      <c r="D2142" s="81"/>
      <c r="K2142" s="81"/>
      <c r="P2142" s="81"/>
      <c r="AB2142" s="81"/>
      <c r="AD2142" s="96"/>
      <c r="AE2142" s="81"/>
      <c r="AF2142" s="81"/>
    </row>
    <row r="2143" spans="4:32" x14ac:dyDescent="0.2">
      <c r="D2143" s="81"/>
      <c r="K2143" s="81"/>
      <c r="P2143" s="81"/>
      <c r="AB2143" s="81"/>
      <c r="AD2143" s="96"/>
      <c r="AE2143" s="81"/>
      <c r="AF2143" s="81"/>
    </row>
    <row r="2144" spans="4:32" x14ac:dyDescent="0.2">
      <c r="D2144" s="81"/>
      <c r="K2144" s="81"/>
      <c r="P2144" s="81"/>
      <c r="AB2144" s="81"/>
      <c r="AD2144" s="96"/>
      <c r="AE2144" s="81"/>
      <c r="AF2144" s="81"/>
    </row>
    <row r="2145" spans="4:32" x14ac:dyDescent="0.2">
      <c r="D2145" s="81"/>
      <c r="K2145" s="81"/>
      <c r="P2145" s="81"/>
      <c r="AB2145" s="81"/>
      <c r="AD2145" s="96"/>
      <c r="AE2145" s="81"/>
      <c r="AF2145" s="81"/>
    </row>
    <row r="2146" spans="4:32" x14ac:dyDescent="0.2">
      <c r="D2146" s="81"/>
      <c r="K2146" s="81"/>
      <c r="P2146" s="81"/>
      <c r="AB2146" s="81"/>
      <c r="AD2146" s="96"/>
      <c r="AE2146" s="81"/>
      <c r="AF2146" s="81"/>
    </row>
    <row r="2147" spans="4:32" x14ac:dyDescent="0.2">
      <c r="D2147" s="81"/>
      <c r="K2147" s="81"/>
      <c r="P2147" s="81"/>
      <c r="AB2147" s="81"/>
      <c r="AD2147" s="96"/>
      <c r="AE2147" s="81"/>
      <c r="AF2147" s="81"/>
    </row>
    <row r="2148" spans="4:32" x14ac:dyDescent="0.2">
      <c r="D2148" s="81"/>
      <c r="K2148" s="81"/>
      <c r="P2148" s="81"/>
      <c r="AB2148" s="81"/>
      <c r="AD2148" s="96"/>
      <c r="AE2148" s="81"/>
      <c r="AF2148" s="81"/>
    </row>
    <row r="2149" spans="4:32" x14ac:dyDescent="0.2">
      <c r="D2149" s="81"/>
      <c r="K2149" s="81"/>
      <c r="P2149" s="81"/>
      <c r="AB2149" s="81"/>
      <c r="AD2149" s="96"/>
      <c r="AE2149" s="81"/>
      <c r="AF2149" s="81"/>
    </row>
    <row r="2150" spans="4:32" x14ac:dyDescent="0.2">
      <c r="D2150" s="81"/>
      <c r="K2150" s="81"/>
      <c r="P2150" s="81"/>
      <c r="AB2150" s="81"/>
      <c r="AD2150" s="96"/>
      <c r="AE2150" s="81"/>
      <c r="AF2150" s="81"/>
    </row>
    <row r="2151" spans="4:32" x14ac:dyDescent="0.2">
      <c r="D2151" s="81"/>
      <c r="K2151" s="81"/>
      <c r="P2151" s="81"/>
      <c r="AB2151" s="81"/>
      <c r="AD2151" s="96"/>
      <c r="AE2151" s="81"/>
      <c r="AF2151" s="81"/>
    </row>
    <row r="2152" spans="4:32" x14ac:dyDescent="0.2">
      <c r="D2152" s="81"/>
      <c r="K2152" s="81"/>
      <c r="P2152" s="81"/>
      <c r="AB2152" s="81"/>
      <c r="AD2152" s="96"/>
      <c r="AE2152" s="81"/>
      <c r="AF2152" s="81"/>
    </row>
    <row r="2153" spans="4:32" x14ac:dyDescent="0.2">
      <c r="D2153" s="81"/>
      <c r="K2153" s="81"/>
      <c r="P2153" s="81"/>
      <c r="AB2153" s="81"/>
      <c r="AD2153" s="96"/>
      <c r="AE2153" s="81"/>
      <c r="AF2153" s="81"/>
    </row>
    <row r="2154" spans="4:32" x14ac:dyDescent="0.2">
      <c r="D2154" s="81"/>
      <c r="K2154" s="81"/>
      <c r="P2154" s="81"/>
      <c r="AB2154" s="81"/>
      <c r="AD2154" s="96"/>
      <c r="AE2154" s="81"/>
      <c r="AF2154" s="81"/>
    </row>
    <row r="2155" spans="4:32" x14ac:dyDescent="0.2">
      <c r="D2155" s="81"/>
      <c r="K2155" s="81"/>
      <c r="P2155" s="81"/>
      <c r="AB2155" s="81"/>
      <c r="AD2155" s="96"/>
      <c r="AE2155" s="81"/>
      <c r="AF2155" s="81"/>
    </row>
    <row r="2156" spans="4:32" x14ac:dyDescent="0.2">
      <c r="D2156" s="81"/>
      <c r="K2156" s="81"/>
      <c r="P2156" s="81"/>
      <c r="AB2156" s="81"/>
      <c r="AD2156" s="96"/>
      <c r="AE2156" s="81"/>
      <c r="AF2156" s="81"/>
    </row>
    <row r="2157" spans="4:32" x14ac:dyDescent="0.2">
      <c r="D2157" s="81"/>
      <c r="K2157" s="81"/>
      <c r="P2157" s="81"/>
      <c r="AB2157" s="81"/>
      <c r="AD2157" s="96"/>
      <c r="AE2157" s="81"/>
      <c r="AF2157" s="81"/>
    </row>
    <row r="2158" spans="4:32" x14ac:dyDescent="0.2">
      <c r="D2158" s="81"/>
      <c r="K2158" s="81"/>
      <c r="P2158" s="81"/>
      <c r="AB2158" s="81"/>
      <c r="AD2158" s="96"/>
      <c r="AE2158" s="81"/>
      <c r="AF2158" s="81"/>
    </row>
    <row r="2159" spans="4:32" x14ac:dyDescent="0.2">
      <c r="D2159" s="81"/>
      <c r="K2159" s="81"/>
      <c r="P2159" s="81"/>
      <c r="AB2159" s="81"/>
      <c r="AD2159" s="96"/>
      <c r="AE2159" s="81"/>
      <c r="AF2159" s="81"/>
    </row>
    <row r="2160" spans="4:32" x14ac:dyDescent="0.2">
      <c r="D2160" s="81"/>
      <c r="K2160" s="81"/>
      <c r="P2160" s="81"/>
      <c r="AB2160" s="81"/>
      <c r="AD2160" s="96"/>
      <c r="AE2160" s="81"/>
      <c r="AF2160" s="81"/>
    </row>
    <row r="2161" spans="4:32" x14ac:dyDescent="0.2">
      <c r="D2161" s="81"/>
      <c r="K2161" s="81"/>
      <c r="P2161" s="81"/>
      <c r="AB2161" s="81"/>
      <c r="AD2161" s="96"/>
      <c r="AE2161" s="81"/>
      <c r="AF2161" s="81"/>
    </row>
    <row r="2162" spans="4:32" x14ac:dyDescent="0.2">
      <c r="D2162" s="81"/>
      <c r="K2162" s="81"/>
      <c r="P2162" s="81"/>
      <c r="AB2162" s="81"/>
      <c r="AD2162" s="96"/>
      <c r="AE2162" s="81"/>
      <c r="AF2162" s="81"/>
    </row>
    <row r="2163" spans="4:32" x14ac:dyDescent="0.2">
      <c r="D2163" s="81"/>
      <c r="K2163" s="81"/>
      <c r="P2163" s="81"/>
      <c r="AB2163" s="81"/>
      <c r="AD2163" s="96"/>
      <c r="AE2163" s="81"/>
      <c r="AF2163" s="81"/>
    </row>
    <row r="2164" spans="4:32" x14ac:dyDescent="0.2">
      <c r="D2164" s="81"/>
      <c r="K2164" s="81"/>
      <c r="P2164" s="81"/>
      <c r="AB2164" s="81"/>
      <c r="AD2164" s="96"/>
      <c r="AE2164" s="81"/>
      <c r="AF2164" s="81"/>
    </row>
    <row r="2165" spans="4:32" x14ac:dyDescent="0.2">
      <c r="D2165" s="81"/>
      <c r="K2165" s="81"/>
      <c r="P2165" s="81"/>
      <c r="AB2165" s="81"/>
      <c r="AD2165" s="96"/>
      <c r="AE2165" s="81"/>
      <c r="AF2165" s="81"/>
    </row>
    <row r="2166" spans="4:32" x14ac:dyDescent="0.2">
      <c r="D2166" s="81"/>
      <c r="K2166" s="81"/>
      <c r="P2166" s="81"/>
      <c r="AB2166" s="81"/>
      <c r="AD2166" s="96"/>
      <c r="AE2166" s="81"/>
      <c r="AF2166" s="81"/>
    </row>
    <row r="2167" spans="4:32" x14ac:dyDescent="0.2">
      <c r="D2167" s="81"/>
      <c r="K2167" s="81"/>
      <c r="P2167" s="81"/>
      <c r="AB2167" s="81"/>
      <c r="AD2167" s="96"/>
      <c r="AE2167" s="81"/>
      <c r="AF2167" s="81"/>
    </row>
    <row r="2168" spans="4:32" x14ac:dyDescent="0.2">
      <c r="D2168" s="81"/>
      <c r="K2168" s="81"/>
      <c r="P2168" s="81"/>
      <c r="AB2168" s="81"/>
      <c r="AD2168" s="96"/>
      <c r="AE2168" s="81"/>
      <c r="AF2168" s="81"/>
    </row>
    <row r="2169" spans="4:32" x14ac:dyDescent="0.2">
      <c r="D2169" s="81"/>
      <c r="K2169" s="81"/>
      <c r="P2169" s="81"/>
      <c r="AB2169" s="81"/>
      <c r="AD2169" s="96"/>
      <c r="AE2169" s="81"/>
      <c r="AF2169" s="81"/>
    </row>
    <row r="2170" spans="4:32" x14ac:dyDescent="0.2">
      <c r="D2170" s="81"/>
      <c r="K2170" s="81"/>
      <c r="P2170" s="81"/>
      <c r="AB2170" s="81"/>
      <c r="AD2170" s="96"/>
      <c r="AE2170" s="81"/>
      <c r="AF2170" s="81"/>
    </row>
    <row r="2171" spans="4:32" x14ac:dyDescent="0.2">
      <c r="D2171" s="81"/>
      <c r="K2171" s="81"/>
      <c r="P2171" s="81"/>
      <c r="AB2171" s="81"/>
      <c r="AD2171" s="96"/>
      <c r="AE2171" s="81"/>
      <c r="AF2171" s="81"/>
    </row>
    <row r="2172" spans="4:32" x14ac:dyDescent="0.2">
      <c r="D2172" s="81"/>
      <c r="K2172" s="81"/>
      <c r="P2172" s="81"/>
      <c r="AB2172" s="81"/>
      <c r="AD2172" s="96"/>
      <c r="AE2172" s="81"/>
      <c r="AF2172" s="81"/>
    </row>
    <row r="2173" spans="4:32" x14ac:dyDescent="0.2">
      <c r="D2173" s="81"/>
      <c r="K2173" s="81"/>
      <c r="P2173" s="81"/>
      <c r="AB2173" s="81"/>
      <c r="AD2173" s="96"/>
      <c r="AE2173" s="81"/>
      <c r="AF2173" s="81"/>
    </row>
    <row r="2174" spans="4:32" x14ac:dyDescent="0.2">
      <c r="D2174" s="81"/>
      <c r="K2174" s="81"/>
      <c r="P2174" s="81"/>
      <c r="AB2174" s="81"/>
      <c r="AD2174" s="96"/>
      <c r="AE2174" s="81"/>
      <c r="AF2174" s="81"/>
    </row>
    <row r="2175" spans="4:32" x14ac:dyDescent="0.2">
      <c r="D2175" s="81"/>
      <c r="K2175" s="81"/>
      <c r="P2175" s="81"/>
      <c r="AB2175" s="81"/>
      <c r="AD2175" s="96"/>
      <c r="AE2175" s="81"/>
      <c r="AF2175" s="81"/>
    </row>
    <row r="2176" spans="4:32" x14ac:dyDescent="0.2">
      <c r="D2176" s="81"/>
      <c r="K2176" s="81"/>
      <c r="P2176" s="81"/>
      <c r="AB2176" s="81"/>
      <c r="AD2176" s="96"/>
      <c r="AE2176" s="81"/>
      <c r="AF2176" s="81"/>
    </row>
    <row r="2177" spans="4:32" x14ac:dyDescent="0.2">
      <c r="D2177" s="81"/>
      <c r="K2177" s="81"/>
      <c r="P2177" s="81"/>
      <c r="AB2177" s="81"/>
      <c r="AD2177" s="96"/>
      <c r="AE2177" s="81"/>
      <c r="AF2177" s="81"/>
    </row>
    <row r="2178" spans="4:32" x14ac:dyDescent="0.2">
      <c r="D2178" s="81"/>
      <c r="K2178" s="81"/>
      <c r="P2178" s="81"/>
      <c r="AB2178" s="81"/>
      <c r="AD2178" s="96"/>
      <c r="AE2178" s="81"/>
      <c r="AF2178" s="81"/>
    </row>
    <row r="2179" spans="4:32" x14ac:dyDescent="0.2">
      <c r="D2179" s="81"/>
      <c r="K2179" s="81"/>
      <c r="P2179" s="81"/>
      <c r="AB2179" s="81"/>
      <c r="AD2179" s="96"/>
      <c r="AE2179" s="81"/>
      <c r="AF2179" s="81"/>
    </row>
    <row r="2180" spans="4:32" x14ac:dyDescent="0.2">
      <c r="D2180" s="81"/>
      <c r="K2180" s="81"/>
      <c r="P2180" s="81"/>
      <c r="AB2180" s="81"/>
      <c r="AD2180" s="96"/>
      <c r="AE2180" s="81"/>
      <c r="AF2180" s="81"/>
    </row>
    <row r="2181" spans="4:32" x14ac:dyDescent="0.2">
      <c r="D2181" s="81"/>
      <c r="K2181" s="81"/>
      <c r="P2181" s="81"/>
      <c r="AB2181" s="81"/>
      <c r="AD2181" s="96"/>
      <c r="AE2181" s="81"/>
      <c r="AF2181" s="81"/>
    </row>
    <row r="2182" spans="4:32" x14ac:dyDescent="0.2">
      <c r="D2182" s="81"/>
      <c r="K2182" s="81"/>
      <c r="P2182" s="81"/>
      <c r="AB2182" s="81"/>
      <c r="AD2182" s="96"/>
      <c r="AE2182" s="81"/>
      <c r="AF2182" s="81"/>
    </row>
    <row r="2183" spans="4:32" x14ac:dyDescent="0.2">
      <c r="D2183" s="81"/>
      <c r="K2183" s="81"/>
      <c r="P2183" s="81"/>
      <c r="AB2183" s="81"/>
      <c r="AD2183" s="96"/>
      <c r="AE2183" s="81"/>
      <c r="AF2183" s="81"/>
    </row>
    <row r="2184" spans="4:32" x14ac:dyDescent="0.2">
      <c r="D2184" s="81"/>
      <c r="K2184" s="81"/>
      <c r="P2184" s="81"/>
      <c r="AB2184" s="81"/>
      <c r="AD2184" s="96"/>
      <c r="AE2184" s="81"/>
      <c r="AF2184" s="81"/>
    </row>
    <row r="2185" spans="4:32" x14ac:dyDescent="0.2">
      <c r="D2185" s="81"/>
      <c r="K2185" s="81"/>
      <c r="P2185" s="81"/>
      <c r="AB2185" s="81"/>
      <c r="AD2185" s="96"/>
      <c r="AE2185" s="81"/>
      <c r="AF2185" s="81"/>
    </row>
    <row r="2186" spans="4:32" x14ac:dyDescent="0.2">
      <c r="D2186" s="81"/>
      <c r="K2186" s="81"/>
      <c r="P2186" s="81"/>
      <c r="AB2186" s="81"/>
      <c r="AD2186" s="96"/>
      <c r="AE2186" s="81"/>
      <c r="AF2186" s="81"/>
    </row>
    <row r="2187" spans="4:32" x14ac:dyDescent="0.2">
      <c r="D2187" s="81"/>
      <c r="K2187" s="81"/>
      <c r="P2187" s="81"/>
      <c r="AB2187" s="81"/>
      <c r="AD2187" s="96"/>
      <c r="AE2187" s="81"/>
      <c r="AF2187" s="81"/>
    </row>
    <row r="2188" spans="4:32" x14ac:dyDescent="0.2">
      <c r="D2188" s="81"/>
      <c r="K2188" s="81"/>
      <c r="P2188" s="81"/>
      <c r="AB2188" s="81"/>
      <c r="AD2188" s="96"/>
      <c r="AE2188" s="81"/>
      <c r="AF2188" s="81"/>
    </row>
    <row r="2189" spans="4:32" x14ac:dyDescent="0.2">
      <c r="D2189" s="81"/>
      <c r="K2189" s="81"/>
      <c r="P2189" s="81"/>
      <c r="AB2189" s="81"/>
      <c r="AD2189" s="96"/>
      <c r="AE2189" s="81"/>
      <c r="AF2189" s="81"/>
    </row>
    <row r="2190" spans="4:32" x14ac:dyDescent="0.2">
      <c r="D2190" s="81"/>
      <c r="K2190" s="81"/>
      <c r="P2190" s="81"/>
      <c r="AB2190" s="81"/>
      <c r="AD2190" s="96"/>
      <c r="AE2190" s="81"/>
      <c r="AF2190" s="81"/>
    </row>
    <row r="2191" spans="4:32" x14ac:dyDescent="0.2">
      <c r="D2191" s="81"/>
      <c r="K2191" s="81"/>
      <c r="P2191" s="81"/>
      <c r="AB2191" s="81"/>
      <c r="AD2191" s="96"/>
      <c r="AE2191" s="81"/>
      <c r="AF2191" s="81"/>
    </row>
    <row r="2192" spans="4:32" x14ac:dyDescent="0.2">
      <c r="D2192" s="81"/>
      <c r="K2192" s="81"/>
      <c r="P2192" s="81"/>
      <c r="AB2192" s="81"/>
      <c r="AD2192" s="96"/>
      <c r="AE2192" s="81"/>
      <c r="AF2192" s="81"/>
    </row>
    <row r="2193" spans="4:32" x14ac:dyDescent="0.2">
      <c r="D2193" s="81"/>
      <c r="K2193" s="81"/>
      <c r="P2193" s="81"/>
      <c r="AB2193" s="81"/>
      <c r="AD2193" s="96"/>
      <c r="AE2193" s="81"/>
      <c r="AF2193" s="81"/>
    </row>
    <row r="2194" spans="4:32" x14ac:dyDescent="0.2">
      <c r="D2194" s="81"/>
      <c r="K2194" s="81"/>
      <c r="P2194" s="81"/>
      <c r="AB2194" s="81"/>
      <c r="AD2194" s="96"/>
      <c r="AE2194" s="81"/>
      <c r="AF2194" s="81"/>
    </row>
    <row r="2195" spans="4:32" x14ac:dyDescent="0.2">
      <c r="D2195" s="81"/>
      <c r="K2195" s="81"/>
      <c r="P2195" s="81"/>
      <c r="AB2195" s="81"/>
      <c r="AD2195" s="96"/>
      <c r="AE2195" s="81"/>
      <c r="AF2195" s="81"/>
    </row>
    <row r="2196" spans="4:32" x14ac:dyDescent="0.2">
      <c r="D2196" s="81"/>
      <c r="K2196" s="81"/>
      <c r="P2196" s="81"/>
      <c r="AB2196" s="81"/>
      <c r="AD2196" s="96"/>
      <c r="AE2196" s="81"/>
      <c r="AF2196" s="81"/>
    </row>
    <row r="2197" spans="4:32" x14ac:dyDescent="0.2">
      <c r="D2197" s="81"/>
      <c r="K2197" s="81"/>
      <c r="P2197" s="81"/>
      <c r="AB2197" s="81"/>
      <c r="AD2197" s="96"/>
      <c r="AE2197" s="81"/>
      <c r="AF2197" s="81"/>
    </row>
    <row r="2198" spans="4:32" x14ac:dyDescent="0.2">
      <c r="D2198" s="81"/>
      <c r="K2198" s="81"/>
      <c r="P2198" s="81"/>
      <c r="AB2198" s="81"/>
      <c r="AD2198" s="96"/>
      <c r="AE2198" s="81"/>
      <c r="AF2198" s="81"/>
    </row>
    <row r="2199" spans="4:32" x14ac:dyDescent="0.2">
      <c r="D2199" s="81"/>
      <c r="K2199" s="81"/>
      <c r="P2199" s="81"/>
      <c r="AB2199" s="81"/>
      <c r="AD2199" s="96"/>
      <c r="AE2199" s="81"/>
      <c r="AF2199" s="81"/>
    </row>
    <row r="2200" spans="4:32" x14ac:dyDescent="0.2">
      <c r="D2200" s="81"/>
      <c r="K2200" s="81"/>
      <c r="P2200" s="81"/>
      <c r="AB2200" s="81"/>
      <c r="AD2200" s="96"/>
      <c r="AE2200" s="81"/>
      <c r="AF2200" s="81"/>
    </row>
    <row r="2201" spans="4:32" x14ac:dyDescent="0.2">
      <c r="D2201" s="81"/>
      <c r="K2201" s="81"/>
      <c r="P2201" s="81"/>
      <c r="AB2201" s="81"/>
      <c r="AD2201" s="96"/>
      <c r="AE2201" s="81"/>
      <c r="AF2201" s="81"/>
    </row>
    <row r="2202" spans="4:32" x14ac:dyDescent="0.2">
      <c r="D2202" s="81"/>
      <c r="K2202" s="81"/>
      <c r="P2202" s="81"/>
      <c r="AB2202" s="81"/>
      <c r="AD2202" s="96"/>
      <c r="AE2202" s="81"/>
      <c r="AF2202" s="81"/>
    </row>
    <row r="2203" spans="4:32" x14ac:dyDescent="0.2">
      <c r="D2203" s="81"/>
      <c r="K2203" s="81"/>
      <c r="P2203" s="81"/>
      <c r="AB2203" s="81"/>
      <c r="AD2203" s="96"/>
      <c r="AE2203" s="81"/>
      <c r="AF2203" s="81"/>
    </row>
    <row r="2204" spans="4:32" x14ac:dyDescent="0.2">
      <c r="D2204" s="81"/>
      <c r="K2204" s="81"/>
      <c r="P2204" s="81"/>
      <c r="AB2204" s="81"/>
      <c r="AD2204" s="96"/>
      <c r="AE2204" s="81"/>
      <c r="AF2204" s="81"/>
    </row>
    <row r="2205" spans="4:32" x14ac:dyDescent="0.2">
      <c r="D2205" s="81"/>
      <c r="K2205" s="81"/>
      <c r="P2205" s="81"/>
      <c r="AB2205" s="81"/>
      <c r="AD2205" s="96"/>
      <c r="AE2205" s="81"/>
      <c r="AF2205" s="81"/>
    </row>
    <row r="2206" spans="4:32" x14ac:dyDescent="0.2">
      <c r="D2206" s="81"/>
      <c r="K2206" s="81"/>
      <c r="P2206" s="81"/>
      <c r="AB2206" s="81"/>
      <c r="AD2206" s="96"/>
      <c r="AE2206" s="81"/>
      <c r="AF2206" s="81"/>
    </row>
    <row r="2207" spans="4:32" x14ac:dyDescent="0.2">
      <c r="D2207" s="81"/>
      <c r="K2207" s="81"/>
      <c r="P2207" s="81"/>
      <c r="AB2207" s="81"/>
      <c r="AD2207" s="96"/>
      <c r="AE2207" s="81"/>
      <c r="AF2207" s="81"/>
    </row>
    <row r="2208" spans="4:32" x14ac:dyDescent="0.2">
      <c r="D2208" s="81"/>
      <c r="K2208" s="81"/>
      <c r="P2208" s="81"/>
      <c r="AB2208" s="81"/>
      <c r="AD2208" s="96"/>
      <c r="AE2208" s="81"/>
      <c r="AF2208" s="81"/>
    </row>
    <row r="2209" spans="4:32" x14ac:dyDescent="0.2">
      <c r="D2209" s="81"/>
      <c r="K2209" s="81"/>
      <c r="P2209" s="81"/>
      <c r="AB2209" s="81"/>
      <c r="AD2209" s="96"/>
      <c r="AE2209" s="81"/>
      <c r="AF2209" s="81"/>
    </row>
    <row r="2210" spans="4:32" x14ac:dyDescent="0.2">
      <c r="D2210" s="81"/>
      <c r="K2210" s="81"/>
      <c r="P2210" s="81"/>
      <c r="AB2210" s="81"/>
      <c r="AD2210" s="96"/>
      <c r="AE2210" s="81"/>
      <c r="AF2210" s="81"/>
    </row>
    <row r="2211" spans="4:32" x14ac:dyDescent="0.2">
      <c r="D2211" s="81"/>
      <c r="K2211" s="81"/>
      <c r="P2211" s="81"/>
      <c r="AB2211" s="81"/>
      <c r="AD2211" s="96"/>
      <c r="AE2211" s="81"/>
      <c r="AF2211" s="81"/>
    </row>
    <row r="2212" spans="4:32" x14ac:dyDescent="0.2">
      <c r="D2212" s="81"/>
      <c r="K2212" s="81"/>
      <c r="P2212" s="81"/>
      <c r="AB2212" s="81"/>
      <c r="AD2212" s="96"/>
      <c r="AE2212" s="81"/>
      <c r="AF2212" s="81"/>
    </row>
    <row r="2213" spans="4:32" x14ac:dyDescent="0.2">
      <c r="D2213" s="81"/>
      <c r="K2213" s="81"/>
      <c r="P2213" s="81"/>
      <c r="AB2213" s="81"/>
      <c r="AD2213" s="96"/>
      <c r="AE2213" s="81"/>
      <c r="AF2213" s="81"/>
    </row>
    <row r="2214" spans="4:32" x14ac:dyDescent="0.2">
      <c r="D2214" s="81"/>
      <c r="K2214" s="81"/>
      <c r="P2214" s="81"/>
      <c r="AB2214" s="81"/>
      <c r="AD2214" s="96"/>
      <c r="AE2214" s="81"/>
      <c r="AF2214" s="81"/>
    </row>
    <row r="2215" spans="4:32" x14ac:dyDescent="0.2">
      <c r="D2215" s="81"/>
      <c r="K2215" s="81"/>
      <c r="P2215" s="81"/>
      <c r="AB2215" s="81"/>
      <c r="AD2215" s="96"/>
      <c r="AE2215" s="81"/>
      <c r="AF2215" s="81"/>
    </row>
    <row r="2216" spans="4:32" x14ac:dyDescent="0.2">
      <c r="D2216" s="81"/>
      <c r="K2216" s="81"/>
      <c r="P2216" s="81"/>
      <c r="AB2216" s="81"/>
      <c r="AD2216" s="96"/>
      <c r="AE2216" s="81"/>
      <c r="AF2216" s="81"/>
    </row>
    <row r="2217" spans="4:32" x14ac:dyDescent="0.2">
      <c r="D2217" s="81"/>
      <c r="K2217" s="81"/>
      <c r="P2217" s="81"/>
      <c r="AB2217" s="81"/>
      <c r="AD2217" s="96"/>
      <c r="AE2217" s="81"/>
      <c r="AF2217" s="81"/>
    </row>
    <row r="2218" spans="4:32" x14ac:dyDescent="0.2">
      <c r="D2218" s="81"/>
      <c r="K2218" s="81"/>
      <c r="P2218" s="81"/>
      <c r="AB2218" s="81"/>
      <c r="AD2218" s="96"/>
      <c r="AE2218" s="81"/>
      <c r="AF2218" s="81"/>
    </row>
    <row r="2219" spans="4:32" x14ac:dyDescent="0.2">
      <c r="D2219" s="81"/>
      <c r="K2219" s="81"/>
      <c r="P2219" s="81"/>
      <c r="AB2219" s="81"/>
      <c r="AD2219" s="96"/>
      <c r="AE2219" s="81"/>
      <c r="AF2219" s="81"/>
    </row>
    <row r="2220" spans="4:32" x14ac:dyDescent="0.2">
      <c r="D2220" s="81"/>
      <c r="K2220" s="81"/>
      <c r="P2220" s="81"/>
      <c r="AB2220" s="81"/>
      <c r="AD2220" s="96"/>
      <c r="AE2220" s="81"/>
      <c r="AF2220" s="81"/>
    </row>
    <row r="2221" spans="4:32" x14ac:dyDescent="0.2">
      <c r="D2221" s="81"/>
      <c r="K2221" s="81"/>
      <c r="P2221" s="81"/>
      <c r="AB2221" s="81"/>
      <c r="AD2221" s="96"/>
      <c r="AE2221" s="81"/>
      <c r="AF2221" s="81"/>
    </row>
    <row r="2222" spans="4:32" x14ac:dyDescent="0.2">
      <c r="D2222" s="81"/>
      <c r="K2222" s="81"/>
      <c r="P2222" s="81"/>
      <c r="AB2222" s="81"/>
      <c r="AD2222" s="96"/>
      <c r="AE2222" s="81"/>
      <c r="AF2222" s="81"/>
    </row>
    <row r="2223" spans="4:32" x14ac:dyDescent="0.2">
      <c r="D2223" s="81"/>
      <c r="K2223" s="81"/>
      <c r="P2223" s="81"/>
      <c r="AB2223" s="81"/>
      <c r="AD2223" s="96"/>
      <c r="AE2223" s="81"/>
      <c r="AF2223" s="81"/>
    </row>
    <row r="2224" spans="4:32" x14ac:dyDescent="0.2">
      <c r="D2224" s="81"/>
      <c r="K2224" s="81"/>
      <c r="P2224" s="81"/>
      <c r="AB2224" s="81"/>
      <c r="AD2224" s="96"/>
      <c r="AE2224" s="81"/>
      <c r="AF2224" s="81"/>
    </row>
    <row r="2225" spans="4:32" x14ac:dyDescent="0.2">
      <c r="D2225" s="81"/>
      <c r="K2225" s="81"/>
      <c r="P2225" s="81"/>
      <c r="AB2225" s="81"/>
      <c r="AD2225" s="96"/>
      <c r="AE2225" s="81"/>
      <c r="AF2225" s="81"/>
    </row>
    <row r="2226" spans="4:32" x14ac:dyDescent="0.2">
      <c r="D2226" s="81"/>
      <c r="K2226" s="81"/>
      <c r="P2226" s="81"/>
      <c r="AB2226" s="81"/>
      <c r="AD2226" s="96"/>
      <c r="AE2226" s="81"/>
      <c r="AF2226" s="81"/>
    </row>
    <row r="2227" spans="4:32" x14ac:dyDescent="0.2">
      <c r="D2227" s="81"/>
      <c r="K2227" s="81"/>
      <c r="P2227" s="81"/>
      <c r="AB2227" s="81"/>
      <c r="AD2227" s="96"/>
      <c r="AE2227" s="81"/>
      <c r="AF2227" s="81"/>
    </row>
    <row r="2228" spans="4:32" x14ac:dyDescent="0.2">
      <c r="D2228" s="81"/>
      <c r="K2228" s="81"/>
      <c r="P2228" s="81"/>
      <c r="AB2228" s="81"/>
      <c r="AD2228" s="96"/>
      <c r="AE2228" s="81"/>
      <c r="AF2228" s="81"/>
    </row>
    <row r="2229" spans="4:32" x14ac:dyDescent="0.2">
      <c r="D2229" s="81"/>
      <c r="K2229" s="81"/>
      <c r="P2229" s="81"/>
      <c r="AB2229" s="81"/>
      <c r="AD2229" s="96"/>
      <c r="AE2229" s="81"/>
      <c r="AF2229" s="81"/>
    </row>
    <row r="2230" spans="4:32" x14ac:dyDescent="0.2">
      <c r="D2230" s="81"/>
      <c r="K2230" s="81"/>
      <c r="P2230" s="81"/>
      <c r="AB2230" s="81"/>
      <c r="AD2230" s="96"/>
      <c r="AE2230" s="81"/>
      <c r="AF2230" s="81"/>
    </row>
    <row r="2231" spans="4:32" x14ac:dyDescent="0.2">
      <c r="D2231" s="81"/>
      <c r="K2231" s="81"/>
      <c r="P2231" s="81"/>
      <c r="AB2231" s="81"/>
      <c r="AD2231" s="96"/>
      <c r="AE2231" s="81"/>
      <c r="AF2231" s="81"/>
    </row>
    <row r="2232" spans="4:32" x14ac:dyDescent="0.2">
      <c r="D2232" s="81"/>
      <c r="K2232" s="81"/>
      <c r="P2232" s="81"/>
      <c r="AB2232" s="81"/>
      <c r="AD2232" s="96"/>
      <c r="AE2232" s="81"/>
      <c r="AF2232" s="81"/>
    </row>
    <row r="2233" spans="4:32" x14ac:dyDescent="0.2">
      <c r="D2233" s="81"/>
      <c r="K2233" s="81"/>
      <c r="P2233" s="81"/>
      <c r="AB2233" s="81"/>
      <c r="AD2233" s="96"/>
      <c r="AE2233" s="81"/>
      <c r="AF2233" s="81"/>
    </row>
    <row r="2234" spans="4:32" x14ac:dyDescent="0.2">
      <c r="D2234" s="81"/>
      <c r="K2234" s="81"/>
      <c r="P2234" s="81"/>
      <c r="AB2234" s="81"/>
      <c r="AD2234" s="96"/>
      <c r="AE2234" s="81"/>
      <c r="AF2234" s="81"/>
    </row>
    <row r="2235" spans="4:32" x14ac:dyDescent="0.2">
      <c r="D2235" s="81"/>
      <c r="K2235" s="81"/>
      <c r="P2235" s="81"/>
      <c r="AB2235" s="81"/>
      <c r="AD2235" s="96"/>
      <c r="AE2235" s="81"/>
      <c r="AF2235" s="81"/>
    </row>
    <row r="2236" spans="4:32" x14ac:dyDescent="0.2">
      <c r="D2236" s="81"/>
      <c r="K2236" s="81"/>
      <c r="P2236" s="81"/>
      <c r="AB2236" s="81"/>
      <c r="AD2236" s="96"/>
      <c r="AE2236" s="81"/>
      <c r="AF2236" s="81"/>
    </row>
    <row r="2237" spans="4:32" x14ac:dyDescent="0.2">
      <c r="D2237" s="81"/>
      <c r="K2237" s="81"/>
      <c r="P2237" s="81"/>
      <c r="AB2237" s="81"/>
      <c r="AD2237" s="96"/>
      <c r="AE2237" s="81"/>
      <c r="AF2237" s="81"/>
    </row>
    <row r="2238" spans="4:32" x14ac:dyDescent="0.2">
      <c r="D2238" s="81"/>
      <c r="K2238" s="81"/>
      <c r="P2238" s="81"/>
      <c r="AB2238" s="81"/>
      <c r="AD2238" s="96"/>
      <c r="AE2238" s="81"/>
      <c r="AF2238" s="81"/>
    </row>
    <row r="2239" spans="4:32" x14ac:dyDescent="0.2">
      <c r="D2239" s="81"/>
      <c r="K2239" s="81"/>
      <c r="P2239" s="81"/>
      <c r="AB2239" s="81"/>
      <c r="AD2239" s="96"/>
      <c r="AE2239" s="81"/>
      <c r="AF2239" s="81"/>
    </row>
    <row r="2240" spans="4:32" x14ac:dyDescent="0.2">
      <c r="D2240" s="81"/>
      <c r="K2240" s="81"/>
      <c r="P2240" s="81"/>
      <c r="AB2240" s="81"/>
      <c r="AD2240" s="96"/>
      <c r="AE2240" s="81"/>
      <c r="AF2240" s="81"/>
    </row>
    <row r="2241" spans="4:32" x14ac:dyDescent="0.2">
      <c r="D2241" s="81"/>
      <c r="K2241" s="81"/>
      <c r="P2241" s="81"/>
      <c r="AB2241" s="81"/>
      <c r="AD2241" s="96"/>
      <c r="AE2241" s="81"/>
      <c r="AF2241" s="81"/>
    </row>
    <row r="2242" spans="4:32" x14ac:dyDescent="0.2">
      <c r="D2242" s="81"/>
      <c r="K2242" s="81"/>
      <c r="P2242" s="81"/>
      <c r="AB2242" s="81"/>
      <c r="AD2242" s="96"/>
      <c r="AE2242" s="81"/>
      <c r="AF2242" s="81"/>
    </row>
    <row r="2243" spans="4:32" x14ac:dyDescent="0.2">
      <c r="D2243" s="81"/>
      <c r="K2243" s="81"/>
      <c r="P2243" s="81"/>
      <c r="AB2243" s="81"/>
      <c r="AD2243" s="96"/>
      <c r="AE2243" s="81"/>
      <c r="AF2243" s="81"/>
    </row>
    <row r="2244" spans="4:32" x14ac:dyDescent="0.2">
      <c r="D2244" s="81"/>
      <c r="K2244" s="81"/>
      <c r="P2244" s="81"/>
      <c r="AB2244" s="81"/>
      <c r="AD2244" s="96"/>
      <c r="AE2244" s="81"/>
      <c r="AF2244" s="81"/>
    </row>
    <row r="2245" spans="4:32" x14ac:dyDescent="0.2">
      <c r="D2245" s="81"/>
      <c r="K2245" s="81"/>
      <c r="P2245" s="81"/>
      <c r="AB2245" s="81"/>
      <c r="AD2245" s="96"/>
      <c r="AE2245" s="81"/>
      <c r="AF2245" s="81"/>
    </row>
    <row r="2246" spans="4:32" x14ac:dyDescent="0.2">
      <c r="D2246" s="81"/>
      <c r="K2246" s="81"/>
      <c r="P2246" s="81"/>
      <c r="AB2246" s="81"/>
      <c r="AD2246" s="96"/>
      <c r="AE2246" s="81"/>
      <c r="AF2246" s="81"/>
    </row>
    <row r="2247" spans="4:32" x14ac:dyDescent="0.2">
      <c r="D2247" s="81"/>
      <c r="K2247" s="81"/>
      <c r="P2247" s="81"/>
      <c r="AB2247" s="81"/>
      <c r="AD2247" s="96"/>
      <c r="AE2247" s="81"/>
      <c r="AF2247" s="81"/>
    </row>
    <row r="2248" spans="4:32" x14ac:dyDescent="0.2">
      <c r="D2248" s="81"/>
      <c r="K2248" s="81"/>
      <c r="P2248" s="81"/>
      <c r="AB2248" s="81"/>
      <c r="AD2248" s="96"/>
      <c r="AE2248" s="81"/>
      <c r="AF2248" s="81"/>
    </row>
    <row r="2249" spans="4:32" x14ac:dyDescent="0.2">
      <c r="D2249" s="81"/>
      <c r="K2249" s="81"/>
      <c r="P2249" s="81"/>
      <c r="AB2249" s="81"/>
      <c r="AD2249" s="96"/>
      <c r="AE2249" s="81"/>
      <c r="AF2249" s="81"/>
    </row>
    <row r="2250" spans="4:32" x14ac:dyDescent="0.2">
      <c r="D2250" s="81"/>
      <c r="K2250" s="81"/>
      <c r="P2250" s="81"/>
      <c r="AB2250" s="81"/>
      <c r="AD2250" s="96"/>
      <c r="AE2250" s="81"/>
      <c r="AF2250" s="81"/>
    </row>
    <row r="2251" spans="4:32" x14ac:dyDescent="0.2">
      <c r="D2251" s="81"/>
      <c r="K2251" s="81"/>
      <c r="P2251" s="81"/>
      <c r="AB2251" s="81"/>
      <c r="AD2251" s="96"/>
      <c r="AE2251" s="81"/>
      <c r="AF2251" s="81"/>
    </row>
    <row r="2252" spans="4:32" x14ac:dyDescent="0.2">
      <c r="D2252" s="81"/>
      <c r="K2252" s="81"/>
      <c r="P2252" s="81"/>
      <c r="AB2252" s="81"/>
      <c r="AD2252" s="96"/>
      <c r="AE2252" s="81"/>
      <c r="AF2252" s="81"/>
    </row>
    <row r="2253" spans="4:32" x14ac:dyDescent="0.2">
      <c r="D2253" s="81"/>
      <c r="K2253" s="81"/>
      <c r="P2253" s="81"/>
      <c r="AB2253" s="81"/>
      <c r="AD2253" s="96"/>
      <c r="AE2253" s="81"/>
      <c r="AF2253" s="81"/>
    </row>
    <row r="2254" spans="4:32" x14ac:dyDescent="0.2">
      <c r="D2254" s="81"/>
      <c r="K2254" s="81"/>
      <c r="P2254" s="81"/>
      <c r="AB2254" s="81"/>
      <c r="AD2254" s="96"/>
      <c r="AE2254" s="81"/>
      <c r="AF2254" s="81"/>
    </row>
    <row r="2255" spans="4:32" x14ac:dyDescent="0.2">
      <c r="D2255" s="81"/>
      <c r="K2255" s="81"/>
      <c r="P2255" s="81"/>
      <c r="AB2255" s="81"/>
      <c r="AD2255" s="96"/>
      <c r="AE2255" s="81"/>
      <c r="AF2255" s="81"/>
    </row>
    <row r="2256" spans="4:32" x14ac:dyDescent="0.2">
      <c r="D2256" s="81"/>
      <c r="K2256" s="81"/>
      <c r="P2256" s="81"/>
      <c r="AB2256" s="81"/>
      <c r="AD2256" s="96"/>
      <c r="AE2256" s="81"/>
      <c r="AF2256" s="81"/>
    </row>
    <row r="2257" spans="4:32" x14ac:dyDescent="0.2">
      <c r="D2257" s="81"/>
      <c r="K2257" s="81"/>
      <c r="P2257" s="81"/>
      <c r="AB2257" s="81"/>
      <c r="AD2257" s="96"/>
      <c r="AE2257" s="81"/>
      <c r="AF2257" s="81"/>
    </row>
    <row r="2258" spans="4:32" x14ac:dyDescent="0.2">
      <c r="D2258" s="81"/>
      <c r="K2258" s="81"/>
      <c r="P2258" s="81"/>
      <c r="AB2258" s="81"/>
      <c r="AD2258" s="96"/>
      <c r="AE2258" s="81"/>
      <c r="AF2258" s="81"/>
    </row>
    <row r="2259" spans="4:32" x14ac:dyDescent="0.2">
      <c r="D2259" s="81"/>
      <c r="K2259" s="81"/>
      <c r="P2259" s="81"/>
      <c r="AB2259" s="81"/>
      <c r="AD2259" s="96"/>
      <c r="AE2259" s="81"/>
      <c r="AF2259" s="81"/>
    </row>
    <row r="2260" spans="4:32" x14ac:dyDescent="0.2">
      <c r="D2260" s="81"/>
      <c r="K2260" s="81"/>
      <c r="P2260" s="81"/>
      <c r="AB2260" s="81"/>
      <c r="AD2260" s="96"/>
      <c r="AE2260" s="81"/>
      <c r="AF2260" s="81"/>
    </row>
    <row r="2261" spans="4:32" x14ac:dyDescent="0.2">
      <c r="D2261" s="81"/>
      <c r="K2261" s="81"/>
      <c r="P2261" s="81"/>
      <c r="AB2261" s="81"/>
      <c r="AD2261" s="96"/>
      <c r="AE2261" s="81"/>
      <c r="AF2261" s="81"/>
    </row>
    <row r="2262" spans="4:32" x14ac:dyDescent="0.2">
      <c r="D2262" s="81"/>
      <c r="K2262" s="81"/>
      <c r="P2262" s="81"/>
      <c r="AB2262" s="81"/>
      <c r="AD2262" s="96"/>
      <c r="AE2262" s="81"/>
      <c r="AF2262" s="81"/>
    </row>
    <row r="2263" spans="4:32" x14ac:dyDescent="0.2">
      <c r="D2263" s="81"/>
      <c r="K2263" s="81"/>
      <c r="P2263" s="81"/>
      <c r="AB2263" s="81"/>
      <c r="AD2263" s="96"/>
      <c r="AE2263" s="81"/>
      <c r="AF2263" s="81"/>
    </row>
    <row r="2264" spans="4:32" x14ac:dyDescent="0.2">
      <c r="D2264" s="81"/>
      <c r="K2264" s="81"/>
      <c r="P2264" s="81"/>
      <c r="AB2264" s="81"/>
      <c r="AD2264" s="96"/>
      <c r="AE2264" s="81"/>
      <c r="AF2264" s="81"/>
    </row>
    <row r="2265" spans="4:32" x14ac:dyDescent="0.2">
      <c r="D2265" s="81"/>
      <c r="K2265" s="81"/>
      <c r="P2265" s="81"/>
      <c r="AB2265" s="81"/>
      <c r="AD2265" s="96"/>
      <c r="AE2265" s="81"/>
      <c r="AF2265" s="81"/>
    </row>
    <row r="2266" spans="4:32" x14ac:dyDescent="0.2">
      <c r="D2266" s="81"/>
      <c r="K2266" s="81"/>
      <c r="P2266" s="81"/>
      <c r="AB2266" s="81"/>
      <c r="AD2266" s="96"/>
      <c r="AE2266" s="81"/>
      <c r="AF2266" s="81"/>
    </row>
    <row r="2267" spans="4:32" x14ac:dyDescent="0.2">
      <c r="D2267" s="81"/>
      <c r="K2267" s="81"/>
      <c r="P2267" s="81"/>
      <c r="AB2267" s="81"/>
      <c r="AD2267" s="96"/>
      <c r="AE2267" s="81"/>
      <c r="AF2267" s="81"/>
    </row>
    <row r="2268" spans="4:32" x14ac:dyDescent="0.2">
      <c r="D2268" s="81"/>
      <c r="K2268" s="81"/>
      <c r="P2268" s="81"/>
      <c r="AB2268" s="81"/>
      <c r="AD2268" s="96"/>
      <c r="AE2268" s="81"/>
      <c r="AF2268" s="81"/>
    </row>
    <row r="2269" spans="4:32" x14ac:dyDescent="0.2">
      <c r="D2269" s="81"/>
      <c r="K2269" s="81"/>
      <c r="P2269" s="81"/>
      <c r="AB2269" s="81"/>
      <c r="AD2269" s="96"/>
      <c r="AE2269" s="81"/>
      <c r="AF2269" s="81"/>
    </row>
    <row r="2270" spans="4:32" x14ac:dyDescent="0.2">
      <c r="D2270" s="81"/>
      <c r="K2270" s="81"/>
      <c r="P2270" s="81"/>
      <c r="AB2270" s="81"/>
      <c r="AD2270" s="96"/>
      <c r="AE2270" s="81"/>
      <c r="AF2270" s="81"/>
    </row>
    <row r="2271" spans="4:32" x14ac:dyDescent="0.2">
      <c r="D2271" s="81"/>
      <c r="K2271" s="81"/>
      <c r="P2271" s="81"/>
      <c r="AB2271" s="81"/>
      <c r="AD2271" s="96"/>
      <c r="AE2271" s="81"/>
      <c r="AF2271" s="81"/>
    </row>
    <row r="2272" spans="4:32" x14ac:dyDescent="0.2">
      <c r="D2272" s="81"/>
      <c r="K2272" s="81"/>
      <c r="P2272" s="81"/>
      <c r="AB2272" s="81"/>
      <c r="AD2272" s="96"/>
      <c r="AE2272" s="81"/>
      <c r="AF2272" s="81"/>
    </row>
    <row r="2273" spans="4:32" x14ac:dyDescent="0.2">
      <c r="D2273" s="81"/>
      <c r="K2273" s="81"/>
      <c r="P2273" s="81"/>
      <c r="AB2273" s="81"/>
      <c r="AD2273" s="96"/>
      <c r="AE2273" s="81"/>
      <c r="AF2273" s="81"/>
    </row>
    <row r="2274" spans="4:32" x14ac:dyDescent="0.2">
      <c r="D2274" s="81"/>
      <c r="K2274" s="81"/>
      <c r="P2274" s="81"/>
      <c r="AB2274" s="81"/>
      <c r="AD2274" s="96"/>
      <c r="AE2274" s="81"/>
      <c r="AF2274" s="81"/>
    </row>
    <row r="2275" spans="4:32" x14ac:dyDescent="0.2">
      <c r="D2275" s="81"/>
      <c r="K2275" s="81"/>
      <c r="P2275" s="81"/>
      <c r="AB2275" s="81"/>
      <c r="AD2275" s="96"/>
      <c r="AE2275" s="81"/>
      <c r="AF2275" s="81"/>
    </row>
    <row r="2276" spans="4:32" x14ac:dyDescent="0.2">
      <c r="D2276" s="81"/>
      <c r="K2276" s="81"/>
      <c r="P2276" s="81"/>
      <c r="AB2276" s="81"/>
      <c r="AD2276" s="96"/>
      <c r="AE2276" s="81"/>
      <c r="AF2276" s="81"/>
    </row>
    <row r="2277" spans="4:32" x14ac:dyDescent="0.2">
      <c r="D2277" s="81"/>
      <c r="K2277" s="81"/>
      <c r="P2277" s="81"/>
      <c r="AB2277" s="81"/>
      <c r="AD2277" s="96"/>
      <c r="AE2277" s="81"/>
      <c r="AF2277" s="81"/>
    </row>
    <row r="2278" spans="4:32" x14ac:dyDescent="0.2">
      <c r="D2278" s="81"/>
      <c r="K2278" s="81"/>
      <c r="P2278" s="81"/>
      <c r="AB2278" s="81"/>
      <c r="AD2278" s="96"/>
      <c r="AE2278" s="81"/>
      <c r="AF2278" s="81"/>
    </row>
    <row r="2279" spans="4:32" x14ac:dyDescent="0.2">
      <c r="D2279" s="81"/>
      <c r="K2279" s="81"/>
      <c r="P2279" s="81"/>
      <c r="AB2279" s="81"/>
      <c r="AD2279" s="96"/>
      <c r="AE2279" s="81"/>
      <c r="AF2279" s="81"/>
    </row>
    <row r="2280" spans="4:32" x14ac:dyDescent="0.2">
      <c r="D2280" s="81"/>
      <c r="K2280" s="81"/>
      <c r="P2280" s="81"/>
      <c r="AB2280" s="81"/>
      <c r="AD2280" s="96"/>
      <c r="AE2280" s="81"/>
      <c r="AF2280" s="81"/>
    </row>
    <row r="2281" spans="4:32" x14ac:dyDescent="0.2">
      <c r="D2281" s="81"/>
      <c r="K2281" s="81"/>
      <c r="P2281" s="81"/>
      <c r="AB2281" s="81"/>
      <c r="AD2281" s="96"/>
      <c r="AE2281" s="81"/>
      <c r="AF2281" s="81"/>
    </row>
    <row r="2282" spans="4:32" x14ac:dyDescent="0.2">
      <c r="D2282" s="81"/>
      <c r="K2282" s="81"/>
      <c r="P2282" s="81"/>
      <c r="AB2282" s="81"/>
      <c r="AD2282" s="96"/>
      <c r="AE2282" s="81"/>
      <c r="AF2282" s="81"/>
    </row>
    <row r="2283" spans="4:32" x14ac:dyDescent="0.2">
      <c r="D2283" s="81"/>
      <c r="K2283" s="81"/>
      <c r="P2283" s="81"/>
      <c r="AB2283" s="81"/>
      <c r="AD2283" s="96"/>
      <c r="AE2283" s="81"/>
      <c r="AF2283" s="81"/>
    </row>
    <row r="2284" spans="4:32" x14ac:dyDescent="0.2">
      <c r="D2284" s="81"/>
      <c r="K2284" s="81"/>
      <c r="P2284" s="81"/>
      <c r="AB2284" s="81"/>
      <c r="AD2284" s="96"/>
      <c r="AE2284" s="81"/>
      <c r="AF2284" s="81"/>
    </row>
    <row r="2285" spans="4:32" x14ac:dyDescent="0.2">
      <c r="D2285" s="81"/>
      <c r="K2285" s="81"/>
      <c r="P2285" s="81"/>
      <c r="AB2285" s="81"/>
      <c r="AD2285" s="96"/>
      <c r="AE2285" s="81"/>
      <c r="AF2285" s="81"/>
    </row>
    <row r="2286" spans="4:32" x14ac:dyDescent="0.2">
      <c r="D2286" s="81"/>
      <c r="K2286" s="81"/>
      <c r="P2286" s="81"/>
      <c r="AB2286" s="81"/>
      <c r="AD2286" s="96"/>
      <c r="AE2286" s="81"/>
      <c r="AF2286" s="81"/>
    </row>
    <row r="2287" spans="4:32" x14ac:dyDescent="0.2">
      <c r="D2287" s="81"/>
      <c r="K2287" s="81"/>
      <c r="P2287" s="81"/>
      <c r="AB2287" s="81"/>
      <c r="AD2287" s="96"/>
      <c r="AE2287" s="81"/>
      <c r="AF2287" s="81"/>
    </row>
    <row r="2288" spans="4:32" x14ac:dyDescent="0.2">
      <c r="D2288" s="81"/>
      <c r="K2288" s="81"/>
      <c r="P2288" s="81"/>
      <c r="AB2288" s="81"/>
      <c r="AD2288" s="96"/>
      <c r="AE2288" s="81"/>
      <c r="AF2288" s="81"/>
    </row>
    <row r="2289" spans="4:32" x14ac:dyDescent="0.2">
      <c r="D2289" s="81"/>
      <c r="K2289" s="81"/>
      <c r="P2289" s="81"/>
      <c r="AB2289" s="81"/>
      <c r="AD2289" s="96"/>
      <c r="AE2289" s="81"/>
      <c r="AF2289" s="81"/>
    </row>
    <row r="2290" spans="4:32" x14ac:dyDescent="0.2">
      <c r="D2290" s="81"/>
      <c r="K2290" s="81"/>
      <c r="P2290" s="81"/>
      <c r="AB2290" s="81"/>
      <c r="AD2290" s="96"/>
      <c r="AE2290" s="81"/>
      <c r="AF2290" s="81"/>
    </row>
    <row r="2291" spans="4:32" x14ac:dyDescent="0.2">
      <c r="D2291" s="81"/>
      <c r="K2291" s="81"/>
      <c r="P2291" s="81"/>
      <c r="AB2291" s="81"/>
      <c r="AD2291" s="96"/>
      <c r="AE2291" s="81"/>
      <c r="AF2291" s="81"/>
    </row>
    <row r="2292" spans="4:32" x14ac:dyDescent="0.2">
      <c r="D2292" s="81"/>
      <c r="K2292" s="81"/>
      <c r="P2292" s="81"/>
      <c r="AB2292" s="81"/>
      <c r="AD2292" s="96"/>
      <c r="AE2292" s="81"/>
      <c r="AF2292" s="81"/>
    </row>
    <row r="2293" spans="4:32" x14ac:dyDescent="0.2">
      <c r="D2293" s="81"/>
      <c r="K2293" s="81"/>
      <c r="P2293" s="81"/>
      <c r="AB2293" s="81"/>
      <c r="AD2293" s="96"/>
      <c r="AE2293" s="81"/>
      <c r="AF2293" s="81"/>
    </row>
    <row r="2294" spans="4:32" x14ac:dyDescent="0.2">
      <c r="D2294" s="81"/>
      <c r="K2294" s="81"/>
      <c r="P2294" s="81"/>
      <c r="AB2294" s="81"/>
      <c r="AD2294" s="96"/>
      <c r="AE2294" s="81"/>
      <c r="AF2294" s="81"/>
    </row>
    <row r="2295" spans="4:32" x14ac:dyDescent="0.2">
      <c r="D2295" s="81"/>
      <c r="K2295" s="81"/>
      <c r="P2295" s="81"/>
      <c r="AB2295" s="81"/>
      <c r="AD2295" s="96"/>
      <c r="AE2295" s="81"/>
      <c r="AF2295" s="81"/>
    </row>
    <row r="2296" spans="4:32" x14ac:dyDescent="0.2">
      <c r="D2296" s="81"/>
      <c r="K2296" s="81"/>
      <c r="P2296" s="81"/>
      <c r="AB2296" s="81"/>
      <c r="AD2296" s="96"/>
      <c r="AE2296" s="81"/>
      <c r="AF2296" s="81"/>
    </row>
    <row r="2297" spans="4:32" x14ac:dyDescent="0.2">
      <c r="D2297" s="81"/>
      <c r="K2297" s="81"/>
      <c r="P2297" s="81"/>
      <c r="AB2297" s="81"/>
      <c r="AD2297" s="96"/>
      <c r="AE2297" s="81"/>
      <c r="AF2297" s="81"/>
    </row>
    <row r="2298" spans="4:32" x14ac:dyDescent="0.2">
      <c r="D2298" s="81"/>
      <c r="K2298" s="81"/>
      <c r="P2298" s="81"/>
      <c r="AB2298" s="81"/>
      <c r="AD2298" s="96"/>
      <c r="AE2298" s="81"/>
      <c r="AF2298" s="81"/>
    </row>
    <row r="2299" spans="4:32" x14ac:dyDescent="0.2">
      <c r="D2299" s="81"/>
      <c r="K2299" s="81"/>
      <c r="P2299" s="81"/>
      <c r="AB2299" s="81"/>
      <c r="AD2299" s="96"/>
      <c r="AE2299" s="81"/>
      <c r="AF2299" s="81"/>
    </row>
    <row r="2300" spans="4:32" x14ac:dyDescent="0.2">
      <c r="D2300" s="81"/>
      <c r="K2300" s="81"/>
      <c r="P2300" s="81"/>
      <c r="AB2300" s="81"/>
      <c r="AD2300" s="96"/>
      <c r="AE2300" s="81"/>
      <c r="AF2300" s="81"/>
    </row>
    <row r="2301" spans="4:32" x14ac:dyDescent="0.2">
      <c r="D2301" s="81"/>
      <c r="K2301" s="81"/>
      <c r="P2301" s="81"/>
      <c r="AB2301" s="81"/>
      <c r="AD2301" s="96"/>
      <c r="AE2301" s="81"/>
      <c r="AF2301" s="81"/>
    </row>
    <row r="2302" spans="4:32" x14ac:dyDescent="0.2">
      <c r="D2302" s="81"/>
      <c r="K2302" s="81"/>
      <c r="P2302" s="81"/>
      <c r="AB2302" s="81"/>
      <c r="AD2302" s="96"/>
      <c r="AE2302" s="81"/>
      <c r="AF2302" s="81"/>
    </row>
    <row r="2303" spans="4:32" x14ac:dyDescent="0.2">
      <c r="D2303" s="81"/>
      <c r="K2303" s="81"/>
      <c r="P2303" s="81"/>
      <c r="AB2303" s="81"/>
      <c r="AD2303" s="96"/>
      <c r="AE2303" s="81"/>
      <c r="AF2303" s="81"/>
    </row>
    <row r="2304" spans="4:32" x14ac:dyDescent="0.2">
      <c r="D2304" s="81"/>
      <c r="K2304" s="81"/>
      <c r="P2304" s="81"/>
      <c r="AB2304" s="81"/>
      <c r="AD2304" s="96"/>
      <c r="AE2304" s="81"/>
      <c r="AF2304" s="81"/>
    </row>
    <row r="2305" spans="4:32" x14ac:dyDescent="0.2">
      <c r="D2305" s="81"/>
      <c r="K2305" s="81"/>
      <c r="P2305" s="81"/>
      <c r="AB2305" s="81"/>
      <c r="AD2305" s="96"/>
      <c r="AE2305" s="81"/>
      <c r="AF2305" s="81"/>
    </row>
    <row r="2306" spans="4:32" x14ac:dyDescent="0.2">
      <c r="D2306" s="81"/>
      <c r="K2306" s="81"/>
      <c r="P2306" s="81"/>
      <c r="AB2306" s="81"/>
      <c r="AD2306" s="96"/>
      <c r="AE2306" s="81"/>
      <c r="AF2306" s="81"/>
    </row>
    <row r="2307" spans="4:32" x14ac:dyDescent="0.2">
      <c r="D2307" s="81"/>
      <c r="K2307" s="81"/>
      <c r="P2307" s="81"/>
      <c r="AB2307" s="81"/>
      <c r="AD2307" s="96"/>
      <c r="AE2307" s="81"/>
      <c r="AF2307" s="81"/>
    </row>
    <row r="2308" spans="4:32" x14ac:dyDescent="0.2">
      <c r="D2308" s="81"/>
      <c r="K2308" s="81"/>
      <c r="P2308" s="81"/>
      <c r="AB2308" s="81"/>
      <c r="AD2308" s="96"/>
      <c r="AE2308" s="81"/>
      <c r="AF2308" s="81"/>
    </row>
    <row r="2309" spans="4:32" x14ac:dyDescent="0.2">
      <c r="D2309" s="81"/>
      <c r="K2309" s="81"/>
      <c r="P2309" s="81"/>
      <c r="AB2309" s="81"/>
      <c r="AD2309" s="96"/>
      <c r="AE2309" s="81"/>
      <c r="AF2309" s="81"/>
    </row>
    <row r="2310" spans="4:32" x14ac:dyDescent="0.2">
      <c r="D2310" s="81"/>
      <c r="K2310" s="81"/>
      <c r="P2310" s="81"/>
      <c r="AB2310" s="81"/>
      <c r="AD2310" s="96"/>
      <c r="AE2310" s="81"/>
      <c r="AF2310" s="81"/>
    </row>
    <row r="2311" spans="4:32" x14ac:dyDescent="0.2">
      <c r="D2311" s="81"/>
      <c r="K2311" s="81"/>
      <c r="P2311" s="81"/>
      <c r="AB2311" s="81"/>
      <c r="AD2311" s="96"/>
      <c r="AE2311" s="81"/>
      <c r="AF2311" s="81"/>
    </row>
    <row r="2312" spans="4:32" x14ac:dyDescent="0.2">
      <c r="D2312" s="81"/>
      <c r="K2312" s="81"/>
      <c r="P2312" s="81"/>
      <c r="AB2312" s="81"/>
      <c r="AD2312" s="96"/>
      <c r="AE2312" s="81"/>
      <c r="AF2312" s="81"/>
    </row>
    <row r="2313" spans="4:32" x14ac:dyDescent="0.2">
      <c r="D2313" s="81"/>
      <c r="K2313" s="81"/>
      <c r="P2313" s="81"/>
      <c r="AB2313" s="81"/>
      <c r="AD2313" s="96"/>
      <c r="AE2313" s="81"/>
      <c r="AF2313" s="81"/>
    </row>
    <row r="2314" spans="4:32" x14ac:dyDescent="0.2">
      <c r="D2314" s="81"/>
      <c r="K2314" s="81"/>
      <c r="P2314" s="81"/>
      <c r="AB2314" s="81"/>
      <c r="AD2314" s="96"/>
      <c r="AE2314" s="81"/>
      <c r="AF2314" s="81"/>
    </row>
    <row r="2315" spans="4:32" x14ac:dyDescent="0.2">
      <c r="D2315" s="81"/>
      <c r="K2315" s="81"/>
      <c r="P2315" s="81"/>
      <c r="AB2315" s="81"/>
      <c r="AD2315" s="96"/>
      <c r="AE2315" s="81"/>
      <c r="AF2315" s="81"/>
    </row>
    <row r="2316" spans="4:32" x14ac:dyDescent="0.2">
      <c r="D2316" s="81"/>
      <c r="K2316" s="81"/>
      <c r="P2316" s="81"/>
      <c r="AB2316" s="81"/>
      <c r="AD2316" s="96"/>
      <c r="AE2316" s="81"/>
      <c r="AF2316" s="81"/>
    </row>
    <row r="2317" spans="4:32" x14ac:dyDescent="0.2">
      <c r="D2317" s="81"/>
      <c r="K2317" s="81"/>
      <c r="P2317" s="81"/>
      <c r="AB2317" s="81"/>
      <c r="AD2317" s="96"/>
      <c r="AE2317" s="81"/>
      <c r="AF2317" s="81"/>
    </row>
    <row r="2318" spans="4:32" x14ac:dyDescent="0.2">
      <c r="D2318" s="81"/>
      <c r="K2318" s="81"/>
      <c r="P2318" s="81"/>
      <c r="AB2318" s="81"/>
      <c r="AD2318" s="96"/>
      <c r="AE2318" s="81"/>
      <c r="AF2318" s="81"/>
    </row>
    <row r="2319" spans="4:32" x14ac:dyDescent="0.2">
      <c r="D2319" s="81"/>
      <c r="K2319" s="81"/>
      <c r="P2319" s="81"/>
      <c r="AB2319" s="81"/>
      <c r="AD2319" s="96"/>
      <c r="AE2319" s="81"/>
      <c r="AF2319" s="81"/>
    </row>
    <row r="2320" spans="4:32" x14ac:dyDescent="0.2">
      <c r="D2320" s="81"/>
      <c r="K2320" s="81"/>
      <c r="P2320" s="81"/>
      <c r="AB2320" s="81"/>
      <c r="AD2320" s="96"/>
      <c r="AE2320" s="81"/>
      <c r="AF2320" s="81"/>
    </row>
    <row r="2321" spans="4:32" x14ac:dyDescent="0.2">
      <c r="D2321" s="81"/>
      <c r="K2321" s="81"/>
      <c r="P2321" s="81"/>
      <c r="AB2321" s="81"/>
      <c r="AD2321" s="96"/>
      <c r="AE2321" s="81"/>
      <c r="AF2321" s="81"/>
    </row>
    <row r="2322" spans="4:32" x14ac:dyDescent="0.2">
      <c r="D2322" s="81"/>
      <c r="K2322" s="81"/>
      <c r="P2322" s="81"/>
      <c r="AB2322" s="81"/>
      <c r="AD2322" s="96"/>
      <c r="AE2322" s="81"/>
      <c r="AF2322" s="81"/>
    </row>
    <row r="2323" spans="4:32" x14ac:dyDescent="0.2">
      <c r="D2323" s="81"/>
      <c r="K2323" s="81"/>
      <c r="P2323" s="81"/>
      <c r="AB2323" s="81"/>
      <c r="AD2323" s="96"/>
      <c r="AE2323" s="81"/>
      <c r="AF2323" s="81"/>
    </row>
    <row r="2324" spans="4:32" x14ac:dyDescent="0.2">
      <c r="D2324" s="81"/>
      <c r="K2324" s="81"/>
      <c r="P2324" s="81"/>
      <c r="AB2324" s="81"/>
      <c r="AD2324" s="96"/>
      <c r="AE2324" s="81"/>
      <c r="AF2324" s="81"/>
    </row>
    <row r="2325" spans="4:32" x14ac:dyDescent="0.2">
      <c r="D2325" s="81"/>
      <c r="K2325" s="81"/>
      <c r="P2325" s="81"/>
      <c r="AB2325" s="81"/>
      <c r="AD2325" s="96"/>
      <c r="AE2325" s="81"/>
      <c r="AF2325" s="81"/>
    </row>
    <row r="2326" spans="4:32" x14ac:dyDescent="0.2">
      <c r="D2326" s="81"/>
      <c r="K2326" s="81"/>
      <c r="P2326" s="81"/>
      <c r="AB2326" s="81"/>
      <c r="AD2326" s="96"/>
      <c r="AE2326" s="81"/>
      <c r="AF2326" s="81"/>
    </row>
    <row r="2327" spans="4:32" x14ac:dyDescent="0.2">
      <c r="D2327" s="81"/>
      <c r="K2327" s="81"/>
      <c r="P2327" s="81"/>
      <c r="AB2327" s="81"/>
      <c r="AD2327" s="96"/>
      <c r="AE2327" s="81"/>
      <c r="AF2327" s="81"/>
    </row>
    <row r="2328" spans="4:32" x14ac:dyDescent="0.2">
      <c r="D2328" s="81"/>
      <c r="K2328" s="81"/>
      <c r="P2328" s="81"/>
      <c r="AB2328" s="81"/>
      <c r="AD2328" s="96"/>
      <c r="AE2328" s="81"/>
      <c r="AF2328" s="81"/>
    </row>
    <row r="2329" spans="4:32" x14ac:dyDescent="0.2">
      <c r="D2329" s="81"/>
      <c r="K2329" s="81"/>
      <c r="P2329" s="81"/>
      <c r="AB2329" s="81"/>
      <c r="AD2329" s="96"/>
      <c r="AE2329" s="81"/>
      <c r="AF2329" s="81"/>
    </row>
    <row r="2330" spans="4:32" x14ac:dyDescent="0.2">
      <c r="D2330" s="81"/>
      <c r="K2330" s="81"/>
      <c r="P2330" s="81"/>
      <c r="AB2330" s="81"/>
      <c r="AD2330" s="96"/>
      <c r="AE2330" s="81"/>
      <c r="AF2330" s="81"/>
    </row>
    <row r="2331" spans="4:32" x14ac:dyDescent="0.2">
      <c r="D2331" s="81"/>
      <c r="K2331" s="81"/>
      <c r="P2331" s="81"/>
      <c r="AB2331" s="81"/>
      <c r="AD2331" s="96"/>
      <c r="AE2331" s="81"/>
      <c r="AF2331" s="81"/>
    </row>
    <row r="2332" spans="4:32" x14ac:dyDescent="0.2">
      <c r="D2332" s="81"/>
      <c r="K2332" s="81"/>
      <c r="P2332" s="81"/>
      <c r="AB2332" s="81"/>
      <c r="AD2332" s="96"/>
      <c r="AE2332" s="81"/>
      <c r="AF2332" s="81"/>
    </row>
    <row r="2333" spans="4:32" x14ac:dyDescent="0.2">
      <c r="D2333" s="81"/>
      <c r="K2333" s="81"/>
      <c r="P2333" s="81"/>
      <c r="AB2333" s="81"/>
      <c r="AD2333" s="96"/>
      <c r="AE2333" s="81"/>
      <c r="AF2333" s="81"/>
    </row>
    <row r="2334" spans="4:32" x14ac:dyDescent="0.2">
      <c r="D2334" s="81"/>
      <c r="K2334" s="81"/>
      <c r="P2334" s="81"/>
      <c r="AB2334" s="81"/>
      <c r="AD2334" s="96"/>
      <c r="AE2334" s="81"/>
      <c r="AF2334" s="81"/>
    </row>
    <row r="2335" spans="4:32" x14ac:dyDescent="0.2">
      <c r="D2335" s="81"/>
      <c r="K2335" s="81"/>
      <c r="P2335" s="81"/>
      <c r="AB2335" s="81"/>
      <c r="AD2335" s="96"/>
      <c r="AE2335" s="81"/>
      <c r="AF2335" s="81"/>
    </row>
    <row r="2336" spans="4:32" x14ac:dyDescent="0.2">
      <c r="D2336" s="81"/>
      <c r="K2336" s="81"/>
      <c r="P2336" s="81"/>
      <c r="AB2336" s="81"/>
      <c r="AD2336" s="96"/>
      <c r="AE2336" s="81"/>
      <c r="AF2336" s="81"/>
    </row>
    <row r="2337" spans="4:32" x14ac:dyDescent="0.2">
      <c r="D2337" s="81"/>
      <c r="K2337" s="81"/>
      <c r="P2337" s="81"/>
      <c r="AB2337" s="81"/>
      <c r="AD2337" s="96"/>
      <c r="AE2337" s="81"/>
      <c r="AF2337" s="81"/>
    </row>
    <row r="2338" spans="4:32" x14ac:dyDescent="0.2">
      <c r="D2338" s="81"/>
      <c r="K2338" s="81"/>
      <c r="P2338" s="81"/>
      <c r="AB2338" s="81"/>
      <c r="AD2338" s="96"/>
      <c r="AE2338" s="81"/>
      <c r="AF2338" s="81"/>
    </row>
    <row r="2339" spans="4:32" x14ac:dyDescent="0.2">
      <c r="D2339" s="81"/>
      <c r="K2339" s="81"/>
      <c r="P2339" s="81"/>
      <c r="AB2339" s="81"/>
      <c r="AD2339" s="96"/>
      <c r="AE2339" s="81"/>
      <c r="AF2339" s="81"/>
    </row>
    <row r="2340" spans="4:32" x14ac:dyDescent="0.2">
      <c r="D2340" s="81"/>
      <c r="K2340" s="81"/>
      <c r="P2340" s="81"/>
      <c r="AB2340" s="81"/>
      <c r="AD2340" s="96"/>
      <c r="AE2340" s="81"/>
      <c r="AF2340" s="81"/>
    </row>
    <row r="2341" spans="4:32" x14ac:dyDescent="0.2">
      <c r="D2341" s="81"/>
      <c r="K2341" s="81"/>
      <c r="P2341" s="81"/>
      <c r="AB2341" s="81"/>
      <c r="AD2341" s="96"/>
      <c r="AE2341" s="81"/>
      <c r="AF2341" s="81"/>
    </row>
    <row r="2342" spans="4:32" x14ac:dyDescent="0.2">
      <c r="D2342" s="81"/>
      <c r="K2342" s="81"/>
      <c r="P2342" s="81"/>
      <c r="AB2342" s="81"/>
      <c r="AD2342" s="96"/>
      <c r="AE2342" s="81"/>
      <c r="AF2342" s="81"/>
    </row>
    <row r="2343" spans="4:32" x14ac:dyDescent="0.2">
      <c r="D2343" s="81"/>
      <c r="K2343" s="81"/>
      <c r="P2343" s="81"/>
      <c r="AB2343" s="81"/>
      <c r="AD2343" s="96"/>
      <c r="AE2343" s="81"/>
      <c r="AF2343" s="81"/>
    </row>
    <row r="2344" spans="4:32" x14ac:dyDescent="0.2">
      <c r="D2344" s="81"/>
      <c r="K2344" s="81"/>
      <c r="P2344" s="81"/>
      <c r="AB2344" s="81"/>
      <c r="AD2344" s="96"/>
      <c r="AE2344" s="81"/>
      <c r="AF2344" s="81"/>
    </row>
    <row r="2345" spans="4:32" x14ac:dyDescent="0.2">
      <c r="D2345" s="81"/>
      <c r="K2345" s="81"/>
      <c r="P2345" s="81"/>
      <c r="AB2345" s="81"/>
      <c r="AD2345" s="96"/>
      <c r="AE2345" s="81"/>
      <c r="AF2345" s="81"/>
    </row>
    <row r="2346" spans="4:32" x14ac:dyDescent="0.2">
      <c r="D2346" s="81"/>
      <c r="K2346" s="81"/>
      <c r="P2346" s="81"/>
      <c r="AB2346" s="81"/>
      <c r="AD2346" s="96"/>
      <c r="AE2346" s="81"/>
      <c r="AF2346" s="81"/>
    </row>
    <row r="2347" spans="4:32" x14ac:dyDescent="0.2">
      <c r="D2347" s="81"/>
      <c r="K2347" s="81"/>
      <c r="P2347" s="81"/>
      <c r="AB2347" s="81"/>
      <c r="AD2347" s="96"/>
      <c r="AE2347" s="81"/>
      <c r="AF2347" s="81"/>
    </row>
    <row r="2348" spans="4:32" x14ac:dyDescent="0.2">
      <c r="D2348" s="81"/>
      <c r="K2348" s="81"/>
      <c r="P2348" s="81"/>
      <c r="AB2348" s="81"/>
      <c r="AD2348" s="96"/>
      <c r="AE2348" s="81"/>
      <c r="AF2348" s="81"/>
    </row>
    <row r="2349" spans="4:32" x14ac:dyDescent="0.2">
      <c r="D2349" s="81"/>
      <c r="K2349" s="81"/>
      <c r="P2349" s="81"/>
      <c r="AB2349" s="81"/>
      <c r="AD2349" s="96"/>
      <c r="AE2349" s="81"/>
      <c r="AF2349" s="81"/>
    </row>
    <row r="2350" spans="4:32" x14ac:dyDescent="0.2">
      <c r="D2350" s="81"/>
      <c r="K2350" s="81"/>
      <c r="P2350" s="81"/>
      <c r="AB2350" s="81"/>
      <c r="AD2350" s="96"/>
      <c r="AE2350" s="81"/>
      <c r="AF2350" s="81"/>
    </row>
    <row r="2351" spans="4:32" x14ac:dyDescent="0.2">
      <c r="D2351" s="81"/>
      <c r="K2351" s="81"/>
      <c r="P2351" s="81"/>
      <c r="AB2351" s="81"/>
      <c r="AD2351" s="96"/>
      <c r="AE2351" s="81"/>
      <c r="AF2351" s="81"/>
    </row>
    <row r="2352" spans="4:32" x14ac:dyDescent="0.2">
      <c r="D2352" s="81"/>
      <c r="K2352" s="81"/>
      <c r="P2352" s="81"/>
      <c r="AB2352" s="81"/>
      <c r="AD2352" s="96"/>
      <c r="AE2352" s="81"/>
      <c r="AF2352" s="81"/>
    </row>
    <row r="2353" spans="4:32" x14ac:dyDescent="0.2">
      <c r="D2353" s="81"/>
      <c r="K2353" s="81"/>
      <c r="P2353" s="81"/>
      <c r="AB2353" s="81"/>
      <c r="AD2353" s="96"/>
      <c r="AE2353" s="81"/>
      <c r="AF2353" s="81"/>
    </row>
    <row r="2354" spans="4:32" x14ac:dyDescent="0.2">
      <c r="D2354" s="81"/>
      <c r="K2354" s="81"/>
      <c r="P2354" s="81"/>
      <c r="AB2354" s="81"/>
      <c r="AD2354" s="96"/>
      <c r="AE2354" s="81"/>
      <c r="AF2354" s="81"/>
    </row>
    <row r="2355" spans="4:32" x14ac:dyDescent="0.2">
      <c r="D2355" s="81"/>
      <c r="K2355" s="81"/>
      <c r="P2355" s="81"/>
      <c r="AB2355" s="81"/>
      <c r="AD2355" s="96"/>
      <c r="AE2355" s="81"/>
      <c r="AF2355" s="81"/>
    </row>
    <row r="2356" spans="4:32" x14ac:dyDescent="0.2">
      <c r="D2356" s="81"/>
      <c r="K2356" s="81"/>
      <c r="P2356" s="81"/>
      <c r="AB2356" s="81"/>
      <c r="AD2356" s="96"/>
      <c r="AE2356" s="81"/>
      <c r="AF2356" s="81"/>
    </row>
    <row r="2357" spans="4:32" x14ac:dyDescent="0.2">
      <c r="D2357" s="81"/>
      <c r="K2357" s="81"/>
      <c r="P2357" s="81"/>
      <c r="AB2357" s="81"/>
      <c r="AD2357" s="96"/>
      <c r="AE2357" s="81"/>
      <c r="AF2357" s="81"/>
    </row>
    <row r="2358" spans="4:32" x14ac:dyDescent="0.2">
      <c r="D2358" s="81"/>
      <c r="K2358" s="81"/>
      <c r="P2358" s="81"/>
      <c r="AB2358" s="81"/>
      <c r="AD2358" s="96"/>
      <c r="AE2358" s="81"/>
      <c r="AF2358" s="81"/>
    </row>
    <row r="2359" spans="4:32" x14ac:dyDescent="0.2">
      <c r="D2359" s="81"/>
      <c r="K2359" s="81"/>
      <c r="P2359" s="81"/>
      <c r="AB2359" s="81"/>
      <c r="AD2359" s="96"/>
      <c r="AE2359" s="81"/>
      <c r="AF2359" s="81"/>
    </row>
    <row r="2360" spans="4:32" x14ac:dyDescent="0.2">
      <c r="D2360" s="81"/>
      <c r="K2360" s="81"/>
      <c r="P2360" s="81"/>
      <c r="AB2360" s="81"/>
      <c r="AD2360" s="96"/>
      <c r="AE2360" s="81"/>
      <c r="AF2360" s="81"/>
    </row>
    <row r="2361" spans="4:32" x14ac:dyDescent="0.2">
      <c r="D2361" s="81"/>
      <c r="K2361" s="81"/>
      <c r="P2361" s="81"/>
      <c r="AB2361" s="81"/>
      <c r="AD2361" s="96"/>
      <c r="AE2361" s="81"/>
      <c r="AF2361" s="81"/>
    </row>
    <row r="2362" spans="4:32" x14ac:dyDescent="0.2">
      <c r="D2362" s="81"/>
      <c r="K2362" s="81"/>
      <c r="P2362" s="81"/>
      <c r="AB2362" s="81"/>
      <c r="AD2362" s="96"/>
      <c r="AE2362" s="81"/>
      <c r="AF2362" s="81"/>
    </row>
    <row r="2363" spans="4:32" x14ac:dyDescent="0.2">
      <c r="D2363" s="81"/>
      <c r="K2363" s="81"/>
      <c r="P2363" s="81"/>
      <c r="AB2363" s="81"/>
      <c r="AD2363" s="96"/>
      <c r="AE2363" s="81"/>
      <c r="AF2363" s="81"/>
    </row>
    <row r="2364" spans="4:32" x14ac:dyDescent="0.2">
      <c r="D2364" s="81"/>
      <c r="K2364" s="81"/>
      <c r="P2364" s="81"/>
      <c r="AB2364" s="81"/>
      <c r="AD2364" s="96"/>
      <c r="AE2364" s="81"/>
      <c r="AF2364" s="81"/>
    </row>
    <row r="2365" spans="4:32" x14ac:dyDescent="0.2">
      <c r="D2365" s="81"/>
      <c r="K2365" s="81"/>
      <c r="P2365" s="81"/>
      <c r="AB2365" s="81"/>
      <c r="AD2365" s="96"/>
      <c r="AE2365" s="81"/>
      <c r="AF2365" s="81"/>
    </row>
    <row r="2366" spans="4:32" x14ac:dyDescent="0.2">
      <c r="D2366" s="81"/>
      <c r="K2366" s="81"/>
      <c r="P2366" s="81"/>
      <c r="AB2366" s="81"/>
      <c r="AD2366" s="96"/>
      <c r="AE2366" s="81"/>
      <c r="AF2366" s="81"/>
    </row>
    <row r="2367" spans="4:32" x14ac:dyDescent="0.2">
      <c r="D2367" s="81"/>
      <c r="K2367" s="81"/>
      <c r="P2367" s="81"/>
      <c r="AB2367" s="81"/>
      <c r="AD2367" s="96"/>
      <c r="AE2367" s="81"/>
      <c r="AF2367" s="81"/>
    </row>
    <row r="2368" spans="4:32" x14ac:dyDescent="0.2">
      <c r="D2368" s="81"/>
      <c r="K2368" s="81"/>
      <c r="P2368" s="81"/>
      <c r="AB2368" s="81"/>
      <c r="AD2368" s="96"/>
      <c r="AE2368" s="81"/>
      <c r="AF2368" s="81"/>
    </row>
    <row r="2369" spans="4:32" x14ac:dyDescent="0.2">
      <c r="D2369" s="81"/>
      <c r="K2369" s="81"/>
      <c r="P2369" s="81"/>
      <c r="AB2369" s="81"/>
      <c r="AD2369" s="96"/>
      <c r="AE2369" s="81"/>
      <c r="AF2369" s="81"/>
    </row>
    <row r="2370" spans="4:32" x14ac:dyDescent="0.2">
      <c r="D2370" s="81"/>
      <c r="K2370" s="81"/>
      <c r="P2370" s="81"/>
      <c r="AB2370" s="81"/>
      <c r="AD2370" s="96"/>
      <c r="AE2370" s="81"/>
      <c r="AF2370" s="81"/>
    </row>
    <row r="2371" spans="4:32" x14ac:dyDescent="0.2">
      <c r="D2371" s="81"/>
      <c r="K2371" s="81"/>
      <c r="P2371" s="81"/>
      <c r="AB2371" s="81"/>
      <c r="AD2371" s="96"/>
      <c r="AE2371" s="81"/>
      <c r="AF2371" s="81"/>
    </row>
    <row r="2372" spans="4:32" x14ac:dyDescent="0.2">
      <c r="D2372" s="81"/>
      <c r="K2372" s="81"/>
      <c r="P2372" s="81"/>
      <c r="AB2372" s="81"/>
      <c r="AD2372" s="96"/>
      <c r="AE2372" s="81"/>
      <c r="AF2372" s="81"/>
    </row>
    <row r="2373" spans="4:32" x14ac:dyDescent="0.2">
      <c r="D2373" s="81"/>
      <c r="K2373" s="81"/>
      <c r="P2373" s="81"/>
      <c r="AB2373" s="81"/>
      <c r="AD2373" s="96"/>
      <c r="AE2373" s="81"/>
      <c r="AF2373" s="81"/>
    </row>
    <row r="2374" spans="4:32" x14ac:dyDescent="0.2">
      <c r="D2374" s="81"/>
      <c r="K2374" s="81"/>
      <c r="P2374" s="81"/>
      <c r="AB2374" s="81"/>
      <c r="AD2374" s="96"/>
      <c r="AE2374" s="81"/>
      <c r="AF2374" s="81"/>
    </row>
    <row r="2375" spans="4:32" x14ac:dyDescent="0.2">
      <c r="D2375" s="81"/>
      <c r="K2375" s="81"/>
      <c r="P2375" s="81"/>
      <c r="AB2375" s="81"/>
      <c r="AD2375" s="96"/>
      <c r="AE2375" s="81"/>
      <c r="AF2375" s="81"/>
    </row>
    <row r="2376" spans="4:32" x14ac:dyDescent="0.2">
      <c r="D2376" s="81"/>
      <c r="K2376" s="81"/>
      <c r="P2376" s="81"/>
      <c r="AB2376" s="81"/>
      <c r="AD2376" s="96"/>
      <c r="AE2376" s="81"/>
      <c r="AF2376" s="81"/>
    </row>
    <row r="2377" spans="4:32" x14ac:dyDescent="0.2">
      <c r="D2377" s="81"/>
      <c r="K2377" s="81"/>
      <c r="P2377" s="81"/>
      <c r="AB2377" s="81"/>
      <c r="AD2377" s="96"/>
      <c r="AE2377" s="81"/>
      <c r="AF2377" s="81"/>
    </row>
    <row r="2378" spans="4:32" x14ac:dyDescent="0.2">
      <c r="D2378" s="81"/>
      <c r="K2378" s="81"/>
      <c r="P2378" s="81"/>
      <c r="AB2378" s="81"/>
      <c r="AD2378" s="96"/>
      <c r="AE2378" s="81"/>
      <c r="AF2378" s="81"/>
    </row>
    <row r="2379" spans="4:32" x14ac:dyDescent="0.2">
      <c r="D2379" s="81"/>
      <c r="K2379" s="81"/>
      <c r="P2379" s="81"/>
      <c r="AB2379" s="81"/>
      <c r="AD2379" s="96"/>
      <c r="AE2379" s="81"/>
      <c r="AF2379" s="81"/>
    </row>
    <row r="2380" spans="4:32" x14ac:dyDescent="0.2">
      <c r="D2380" s="81"/>
      <c r="K2380" s="81"/>
      <c r="P2380" s="81"/>
      <c r="AB2380" s="81"/>
      <c r="AD2380" s="96"/>
      <c r="AE2380" s="81"/>
      <c r="AF2380" s="81"/>
    </row>
    <row r="2381" spans="4:32" x14ac:dyDescent="0.2">
      <c r="D2381" s="81"/>
      <c r="K2381" s="81"/>
      <c r="P2381" s="81"/>
      <c r="AB2381" s="81"/>
      <c r="AD2381" s="96"/>
      <c r="AE2381" s="81"/>
      <c r="AF2381" s="81"/>
    </row>
    <row r="2382" spans="4:32" x14ac:dyDescent="0.2">
      <c r="D2382" s="81"/>
      <c r="K2382" s="81"/>
      <c r="P2382" s="81"/>
      <c r="AB2382" s="81"/>
      <c r="AD2382" s="96"/>
      <c r="AE2382" s="81"/>
      <c r="AF2382" s="81"/>
    </row>
    <row r="2383" spans="4:32" x14ac:dyDescent="0.2">
      <c r="D2383" s="81"/>
      <c r="K2383" s="81"/>
      <c r="P2383" s="81"/>
      <c r="AB2383" s="81"/>
      <c r="AD2383" s="96"/>
      <c r="AE2383" s="81"/>
      <c r="AF2383" s="81"/>
    </row>
    <row r="2384" spans="4:32" x14ac:dyDescent="0.2">
      <c r="D2384" s="81"/>
      <c r="K2384" s="81"/>
      <c r="P2384" s="81"/>
      <c r="AB2384" s="81"/>
      <c r="AD2384" s="96"/>
      <c r="AE2384" s="81"/>
      <c r="AF2384" s="81"/>
    </row>
    <row r="2385" spans="4:32" x14ac:dyDescent="0.2">
      <c r="D2385" s="81"/>
      <c r="K2385" s="81"/>
      <c r="P2385" s="81"/>
      <c r="AB2385" s="81"/>
      <c r="AD2385" s="96"/>
      <c r="AE2385" s="81"/>
      <c r="AF2385" s="81"/>
    </row>
    <row r="2386" spans="4:32" x14ac:dyDescent="0.2">
      <c r="D2386" s="81"/>
      <c r="K2386" s="81"/>
      <c r="P2386" s="81"/>
      <c r="AB2386" s="81"/>
      <c r="AD2386" s="96"/>
      <c r="AE2386" s="81"/>
      <c r="AF2386" s="81"/>
    </row>
    <row r="2387" spans="4:32" x14ac:dyDescent="0.2">
      <c r="D2387" s="81"/>
      <c r="K2387" s="81"/>
      <c r="P2387" s="81"/>
      <c r="AB2387" s="81"/>
      <c r="AD2387" s="96"/>
      <c r="AE2387" s="81"/>
      <c r="AF2387" s="81"/>
    </row>
    <row r="2388" spans="4:32" x14ac:dyDescent="0.2">
      <c r="D2388" s="81"/>
      <c r="K2388" s="81"/>
      <c r="P2388" s="81"/>
      <c r="AB2388" s="81"/>
      <c r="AD2388" s="96"/>
      <c r="AE2388" s="81"/>
      <c r="AF2388" s="81"/>
    </row>
    <row r="2389" spans="4:32" x14ac:dyDescent="0.2">
      <c r="D2389" s="81"/>
      <c r="K2389" s="81"/>
      <c r="P2389" s="81"/>
      <c r="AB2389" s="81"/>
      <c r="AD2389" s="96"/>
      <c r="AE2389" s="81"/>
      <c r="AF2389" s="81"/>
    </row>
    <row r="2390" spans="4:32" x14ac:dyDescent="0.2">
      <c r="D2390" s="81"/>
      <c r="K2390" s="81"/>
      <c r="P2390" s="81"/>
      <c r="AB2390" s="81"/>
      <c r="AD2390" s="96"/>
      <c r="AE2390" s="81"/>
      <c r="AF2390" s="81"/>
    </row>
    <row r="2391" spans="4:32" x14ac:dyDescent="0.2">
      <c r="D2391" s="81"/>
      <c r="K2391" s="81"/>
      <c r="P2391" s="81"/>
      <c r="AB2391" s="81"/>
      <c r="AD2391" s="96"/>
      <c r="AE2391" s="81"/>
      <c r="AF2391" s="81"/>
    </row>
    <row r="2392" spans="4:32" x14ac:dyDescent="0.2">
      <c r="D2392" s="81"/>
      <c r="K2392" s="81"/>
      <c r="P2392" s="81"/>
      <c r="AB2392" s="81"/>
      <c r="AD2392" s="96"/>
      <c r="AE2392" s="81"/>
      <c r="AF2392" s="81"/>
    </row>
    <row r="2393" spans="4:32" x14ac:dyDescent="0.2">
      <c r="D2393" s="81"/>
      <c r="K2393" s="81"/>
      <c r="P2393" s="81"/>
      <c r="AB2393" s="81"/>
      <c r="AD2393" s="96"/>
      <c r="AE2393" s="81"/>
      <c r="AF2393" s="81"/>
    </row>
    <row r="2394" spans="4:32" x14ac:dyDescent="0.2">
      <c r="D2394" s="81"/>
      <c r="K2394" s="81"/>
      <c r="P2394" s="81"/>
      <c r="AB2394" s="81"/>
      <c r="AD2394" s="96"/>
      <c r="AE2394" s="81"/>
      <c r="AF2394" s="81"/>
    </row>
    <row r="2395" spans="4:32" x14ac:dyDescent="0.2">
      <c r="D2395" s="81"/>
      <c r="K2395" s="81"/>
      <c r="P2395" s="81"/>
      <c r="AB2395" s="81"/>
      <c r="AD2395" s="96"/>
      <c r="AE2395" s="81"/>
      <c r="AF2395" s="81"/>
    </row>
    <row r="2396" spans="4:32" x14ac:dyDescent="0.2">
      <c r="D2396" s="81"/>
      <c r="K2396" s="81"/>
      <c r="P2396" s="81"/>
      <c r="AB2396" s="81"/>
      <c r="AD2396" s="96"/>
      <c r="AE2396" s="81"/>
      <c r="AF2396" s="81"/>
    </row>
    <row r="2397" spans="4:32" x14ac:dyDescent="0.2">
      <c r="D2397" s="81"/>
      <c r="K2397" s="81"/>
      <c r="P2397" s="81"/>
      <c r="AB2397" s="81"/>
      <c r="AD2397" s="96"/>
      <c r="AE2397" s="81"/>
      <c r="AF2397" s="81"/>
    </row>
    <row r="2398" spans="4:32" x14ac:dyDescent="0.2">
      <c r="D2398" s="81"/>
      <c r="K2398" s="81"/>
      <c r="P2398" s="81"/>
      <c r="AB2398" s="81"/>
      <c r="AD2398" s="96"/>
      <c r="AE2398" s="81"/>
      <c r="AF2398" s="81"/>
    </row>
    <row r="2399" spans="4:32" x14ac:dyDescent="0.2">
      <c r="D2399" s="81"/>
      <c r="K2399" s="81"/>
      <c r="P2399" s="81"/>
      <c r="AB2399" s="81"/>
      <c r="AD2399" s="96"/>
      <c r="AE2399" s="81"/>
      <c r="AF2399" s="81"/>
    </row>
    <row r="2400" spans="4:32" x14ac:dyDescent="0.2">
      <c r="D2400" s="81"/>
      <c r="K2400" s="81"/>
      <c r="P2400" s="81"/>
      <c r="AB2400" s="81"/>
      <c r="AD2400" s="96"/>
      <c r="AE2400" s="81"/>
      <c r="AF2400" s="81"/>
    </row>
    <row r="2401" spans="4:32" x14ac:dyDescent="0.2">
      <c r="D2401" s="81"/>
      <c r="K2401" s="81"/>
      <c r="P2401" s="81"/>
      <c r="AB2401" s="81"/>
      <c r="AD2401" s="96"/>
      <c r="AE2401" s="81"/>
      <c r="AF2401" s="81"/>
    </row>
    <row r="2402" spans="4:32" x14ac:dyDescent="0.2">
      <c r="D2402" s="81"/>
      <c r="K2402" s="81"/>
      <c r="P2402" s="81"/>
      <c r="AB2402" s="81"/>
      <c r="AD2402" s="96"/>
      <c r="AE2402" s="81"/>
      <c r="AF2402" s="81"/>
    </row>
    <row r="2403" spans="4:32" x14ac:dyDescent="0.2">
      <c r="D2403" s="81"/>
      <c r="K2403" s="81"/>
      <c r="P2403" s="81"/>
      <c r="AB2403" s="81"/>
      <c r="AD2403" s="96"/>
      <c r="AE2403" s="81"/>
      <c r="AF2403" s="81"/>
    </row>
    <row r="2404" spans="4:32" x14ac:dyDescent="0.2">
      <c r="D2404" s="81"/>
      <c r="K2404" s="81"/>
      <c r="P2404" s="81"/>
      <c r="AB2404" s="81"/>
      <c r="AD2404" s="96"/>
      <c r="AE2404" s="81"/>
      <c r="AF2404" s="81"/>
    </row>
    <row r="2405" spans="4:32" x14ac:dyDescent="0.2">
      <c r="D2405" s="81"/>
      <c r="K2405" s="81"/>
      <c r="P2405" s="81"/>
      <c r="AB2405" s="81"/>
      <c r="AD2405" s="96"/>
      <c r="AE2405" s="81"/>
      <c r="AF2405" s="81"/>
    </row>
    <row r="2406" spans="4:32" x14ac:dyDescent="0.2">
      <c r="D2406" s="81"/>
      <c r="K2406" s="81"/>
      <c r="P2406" s="81"/>
      <c r="AB2406" s="81"/>
      <c r="AD2406" s="96"/>
      <c r="AE2406" s="81"/>
      <c r="AF2406" s="81"/>
    </row>
    <row r="2407" spans="4:32" x14ac:dyDescent="0.2">
      <c r="D2407" s="81"/>
      <c r="K2407" s="81"/>
      <c r="P2407" s="81"/>
      <c r="AB2407" s="81"/>
      <c r="AD2407" s="96"/>
      <c r="AE2407" s="81"/>
      <c r="AF2407" s="81"/>
    </row>
    <row r="2408" spans="4:32" x14ac:dyDescent="0.2">
      <c r="D2408" s="81"/>
      <c r="K2408" s="81"/>
      <c r="P2408" s="81"/>
      <c r="AB2408" s="81"/>
      <c r="AD2408" s="96"/>
      <c r="AE2408" s="81"/>
      <c r="AF2408" s="81"/>
    </row>
    <row r="2409" spans="4:32" x14ac:dyDescent="0.2">
      <c r="D2409" s="81"/>
      <c r="K2409" s="81"/>
      <c r="P2409" s="81"/>
      <c r="AB2409" s="81"/>
      <c r="AD2409" s="96"/>
      <c r="AE2409" s="81"/>
      <c r="AF2409" s="81"/>
    </row>
    <row r="2410" spans="4:32" x14ac:dyDescent="0.2">
      <c r="D2410" s="81"/>
      <c r="K2410" s="81"/>
      <c r="P2410" s="81"/>
      <c r="AB2410" s="81"/>
      <c r="AD2410" s="96"/>
      <c r="AE2410" s="81"/>
      <c r="AF2410" s="81"/>
    </row>
    <row r="2411" spans="4:32" x14ac:dyDescent="0.2">
      <c r="D2411" s="81"/>
      <c r="K2411" s="81"/>
      <c r="P2411" s="81"/>
      <c r="AB2411" s="81"/>
      <c r="AD2411" s="96"/>
      <c r="AE2411" s="81"/>
      <c r="AF2411" s="81"/>
    </row>
    <row r="2412" spans="4:32" x14ac:dyDescent="0.2">
      <c r="D2412" s="81"/>
      <c r="K2412" s="81"/>
      <c r="P2412" s="81"/>
      <c r="AB2412" s="81"/>
      <c r="AD2412" s="96"/>
      <c r="AE2412" s="81"/>
      <c r="AF2412" s="81"/>
    </row>
    <row r="2413" spans="4:32" x14ac:dyDescent="0.2">
      <c r="D2413" s="81"/>
      <c r="K2413" s="81"/>
      <c r="P2413" s="81"/>
      <c r="AB2413" s="81"/>
      <c r="AD2413" s="96"/>
      <c r="AE2413" s="81"/>
      <c r="AF2413" s="81"/>
    </row>
    <row r="2414" spans="4:32" x14ac:dyDescent="0.2">
      <c r="D2414" s="81"/>
      <c r="K2414" s="81"/>
      <c r="P2414" s="81"/>
      <c r="AB2414" s="81"/>
      <c r="AD2414" s="96"/>
      <c r="AE2414" s="81"/>
      <c r="AF2414" s="81"/>
    </row>
    <row r="2415" spans="4:32" x14ac:dyDescent="0.2">
      <c r="D2415" s="81"/>
      <c r="K2415" s="81"/>
      <c r="P2415" s="81"/>
      <c r="AB2415" s="81"/>
      <c r="AD2415" s="96"/>
      <c r="AE2415" s="81"/>
      <c r="AF2415" s="81"/>
    </row>
    <row r="2416" spans="4:32" x14ac:dyDescent="0.2">
      <c r="D2416" s="81"/>
      <c r="K2416" s="81"/>
      <c r="P2416" s="81"/>
      <c r="AB2416" s="81"/>
      <c r="AD2416" s="96"/>
      <c r="AE2416" s="81"/>
      <c r="AF2416" s="81"/>
    </row>
    <row r="2417" spans="4:32" x14ac:dyDescent="0.2">
      <c r="D2417" s="81"/>
      <c r="K2417" s="81"/>
      <c r="P2417" s="81"/>
      <c r="AB2417" s="81"/>
      <c r="AD2417" s="96"/>
      <c r="AE2417" s="81"/>
      <c r="AF2417" s="81"/>
    </row>
    <row r="2418" spans="4:32" x14ac:dyDescent="0.2">
      <c r="D2418" s="81"/>
      <c r="K2418" s="81"/>
      <c r="P2418" s="81"/>
      <c r="AB2418" s="81"/>
      <c r="AD2418" s="96"/>
      <c r="AE2418" s="81"/>
      <c r="AF2418" s="81"/>
    </row>
    <row r="2419" spans="4:32" x14ac:dyDescent="0.2">
      <c r="D2419" s="81"/>
      <c r="K2419" s="81"/>
      <c r="P2419" s="81"/>
      <c r="AB2419" s="81"/>
      <c r="AD2419" s="96"/>
      <c r="AE2419" s="81"/>
      <c r="AF2419" s="81"/>
    </row>
    <row r="2420" spans="4:32" x14ac:dyDescent="0.2">
      <c r="D2420" s="81"/>
      <c r="K2420" s="81"/>
      <c r="P2420" s="81"/>
      <c r="AB2420" s="81"/>
      <c r="AD2420" s="96"/>
      <c r="AE2420" s="81"/>
      <c r="AF2420" s="81"/>
    </row>
    <row r="2421" spans="4:32" x14ac:dyDescent="0.2">
      <c r="D2421" s="81"/>
      <c r="K2421" s="81"/>
      <c r="P2421" s="81"/>
      <c r="AB2421" s="81"/>
      <c r="AD2421" s="96"/>
      <c r="AE2421" s="81"/>
      <c r="AF2421" s="81"/>
    </row>
    <row r="2422" spans="4:32" x14ac:dyDescent="0.2">
      <c r="D2422" s="81"/>
      <c r="K2422" s="81"/>
      <c r="P2422" s="81"/>
      <c r="AB2422" s="81"/>
      <c r="AD2422" s="96"/>
      <c r="AE2422" s="81"/>
      <c r="AF2422" s="81"/>
    </row>
    <row r="2423" spans="4:32" x14ac:dyDescent="0.2">
      <c r="D2423" s="81"/>
      <c r="K2423" s="81"/>
      <c r="P2423" s="81"/>
      <c r="AB2423" s="81"/>
      <c r="AD2423" s="96"/>
      <c r="AE2423" s="81"/>
      <c r="AF2423" s="81"/>
    </row>
    <row r="2424" spans="4:32" x14ac:dyDescent="0.2">
      <c r="D2424" s="81"/>
      <c r="K2424" s="81"/>
      <c r="P2424" s="81"/>
      <c r="AB2424" s="81"/>
      <c r="AD2424" s="96"/>
      <c r="AE2424" s="81"/>
      <c r="AF2424" s="81"/>
    </row>
    <row r="2425" spans="4:32" x14ac:dyDescent="0.2">
      <c r="D2425" s="81"/>
      <c r="K2425" s="81"/>
      <c r="P2425" s="81"/>
      <c r="AB2425" s="81"/>
      <c r="AD2425" s="96"/>
      <c r="AE2425" s="81"/>
      <c r="AF2425" s="81"/>
    </row>
    <row r="2426" spans="4:32" x14ac:dyDescent="0.2">
      <c r="D2426" s="81"/>
      <c r="K2426" s="81"/>
      <c r="P2426" s="81"/>
      <c r="AB2426" s="81"/>
      <c r="AD2426" s="96"/>
      <c r="AE2426" s="81"/>
      <c r="AF2426" s="81"/>
    </row>
    <row r="2427" spans="4:32" x14ac:dyDescent="0.2">
      <c r="D2427" s="81"/>
      <c r="K2427" s="81"/>
      <c r="P2427" s="81"/>
      <c r="AB2427" s="81"/>
      <c r="AD2427" s="96"/>
      <c r="AE2427" s="81"/>
      <c r="AF2427" s="81"/>
    </row>
    <row r="2428" spans="4:32" x14ac:dyDescent="0.2">
      <c r="D2428" s="81"/>
      <c r="K2428" s="81"/>
      <c r="P2428" s="81"/>
      <c r="AB2428" s="81"/>
      <c r="AD2428" s="96"/>
      <c r="AE2428" s="81"/>
      <c r="AF2428" s="81"/>
    </row>
    <row r="2429" spans="4:32" x14ac:dyDescent="0.2">
      <c r="D2429" s="81"/>
      <c r="K2429" s="81"/>
      <c r="P2429" s="81"/>
      <c r="AB2429" s="81"/>
      <c r="AD2429" s="96"/>
      <c r="AE2429" s="81"/>
      <c r="AF2429" s="81"/>
    </row>
    <row r="2430" spans="4:32" x14ac:dyDescent="0.2">
      <c r="D2430" s="81"/>
      <c r="K2430" s="81"/>
      <c r="P2430" s="81"/>
      <c r="AB2430" s="81"/>
      <c r="AD2430" s="96"/>
      <c r="AE2430" s="81"/>
      <c r="AF2430" s="81"/>
    </row>
    <row r="2431" spans="4:32" x14ac:dyDescent="0.2">
      <c r="D2431" s="81"/>
      <c r="K2431" s="81"/>
      <c r="P2431" s="81"/>
      <c r="AB2431" s="81"/>
      <c r="AD2431" s="96"/>
      <c r="AE2431" s="81"/>
      <c r="AF2431" s="81"/>
    </row>
    <row r="2432" spans="4:32" x14ac:dyDescent="0.2">
      <c r="D2432" s="81"/>
      <c r="K2432" s="81"/>
      <c r="P2432" s="81"/>
      <c r="AB2432" s="81"/>
      <c r="AD2432" s="96"/>
      <c r="AE2432" s="81"/>
      <c r="AF2432" s="81"/>
    </row>
    <row r="2433" spans="4:32" x14ac:dyDescent="0.2">
      <c r="D2433" s="81"/>
      <c r="K2433" s="81"/>
      <c r="P2433" s="81"/>
      <c r="AB2433" s="81"/>
      <c r="AD2433" s="96"/>
      <c r="AE2433" s="81"/>
      <c r="AF2433" s="81"/>
    </row>
    <row r="2434" spans="4:32" x14ac:dyDescent="0.2">
      <c r="D2434" s="81"/>
      <c r="K2434" s="81"/>
      <c r="P2434" s="81"/>
      <c r="AB2434" s="81"/>
      <c r="AD2434" s="96"/>
      <c r="AE2434" s="81"/>
      <c r="AF2434" s="81"/>
    </row>
    <row r="2435" spans="4:32" x14ac:dyDescent="0.2">
      <c r="D2435" s="81"/>
      <c r="K2435" s="81"/>
      <c r="P2435" s="81"/>
      <c r="AB2435" s="81"/>
      <c r="AD2435" s="96"/>
      <c r="AE2435" s="81"/>
      <c r="AF2435" s="81"/>
    </row>
    <row r="2436" spans="4:32" x14ac:dyDescent="0.2">
      <c r="D2436" s="81"/>
      <c r="K2436" s="81"/>
      <c r="P2436" s="81"/>
      <c r="AB2436" s="81"/>
      <c r="AD2436" s="96"/>
      <c r="AE2436" s="81"/>
      <c r="AF2436" s="81"/>
    </row>
    <row r="2437" spans="4:32" x14ac:dyDescent="0.2">
      <c r="D2437" s="81"/>
      <c r="K2437" s="81"/>
      <c r="P2437" s="81"/>
      <c r="AB2437" s="81"/>
      <c r="AD2437" s="96"/>
      <c r="AE2437" s="81"/>
      <c r="AF2437" s="81"/>
    </row>
    <row r="2438" spans="4:32" x14ac:dyDescent="0.2">
      <c r="D2438" s="81"/>
      <c r="K2438" s="81"/>
      <c r="P2438" s="81"/>
      <c r="AB2438" s="81"/>
      <c r="AD2438" s="96"/>
      <c r="AE2438" s="81"/>
      <c r="AF2438" s="81"/>
    </row>
    <row r="2439" spans="4:32" x14ac:dyDescent="0.2">
      <c r="D2439" s="81"/>
      <c r="K2439" s="81"/>
      <c r="P2439" s="81"/>
      <c r="AB2439" s="81"/>
      <c r="AD2439" s="96"/>
      <c r="AE2439" s="81"/>
      <c r="AF2439" s="81"/>
    </row>
    <row r="2440" spans="4:32" x14ac:dyDescent="0.2">
      <c r="D2440" s="81"/>
      <c r="K2440" s="81"/>
      <c r="P2440" s="81"/>
      <c r="AB2440" s="81"/>
      <c r="AD2440" s="96"/>
      <c r="AE2440" s="81"/>
      <c r="AF2440" s="81"/>
    </row>
    <row r="2441" spans="4:32" x14ac:dyDescent="0.2">
      <c r="D2441" s="81"/>
      <c r="K2441" s="81"/>
      <c r="P2441" s="81"/>
      <c r="AB2441" s="81"/>
      <c r="AD2441" s="96"/>
      <c r="AE2441" s="81"/>
      <c r="AF2441" s="81"/>
    </row>
    <row r="2442" spans="4:32" x14ac:dyDescent="0.2">
      <c r="D2442" s="81"/>
      <c r="K2442" s="81"/>
      <c r="P2442" s="81"/>
      <c r="AB2442" s="81"/>
      <c r="AD2442" s="96"/>
      <c r="AE2442" s="81"/>
      <c r="AF2442" s="81"/>
    </row>
    <row r="2443" spans="4:32" x14ac:dyDescent="0.2">
      <c r="D2443" s="81"/>
      <c r="K2443" s="81"/>
      <c r="P2443" s="81"/>
      <c r="AB2443" s="81"/>
      <c r="AD2443" s="96"/>
      <c r="AE2443" s="81"/>
      <c r="AF2443" s="81"/>
    </row>
    <row r="2444" spans="4:32" x14ac:dyDescent="0.2">
      <c r="D2444" s="81"/>
      <c r="K2444" s="81"/>
      <c r="P2444" s="81"/>
      <c r="AB2444" s="81"/>
      <c r="AD2444" s="96"/>
      <c r="AE2444" s="81"/>
      <c r="AF2444" s="81"/>
    </row>
    <row r="2445" spans="4:32" x14ac:dyDescent="0.2">
      <c r="D2445" s="81"/>
      <c r="K2445" s="81"/>
      <c r="P2445" s="81"/>
      <c r="AB2445" s="81"/>
      <c r="AD2445" s="96"/>
      <c r="AE2445" s="81"/>
      <c r="AF2445" s="81"/>
    </row>
    <row r="2446" spans="4:32" x14ac:dyDescent="0.2">
      <c r="D2446" s="81"/>
      <c r="K2446" s="81"/>
      <c r="P2446" s="81"/>
      <c r="AB2446" s="81"/>
      <c r="AD2446" s="96"/>
      <c r="AE2446" s="81"/>
      <c r="AF2446" s="81"/>
    </row>
    <row r="2447" spans="4:32" x14ac:dyDescent="0.2">
      <c r="D2447" s="81"/>
      <c r="K2447" s="81"/>
      <c r="P2447" s="81"/>
      <c r="AB2447" s="81"/>
      <c r="AD2447" s="96"/>
      <c r="AE2447" s="81"/>
      <c r="AF2447" s="81"/>
    </row>
    <row r="2448" spans="4:32" x14ac:dyDescent="0.2">
      <c r="D2448" s="81"/>
      <c r="K2448" s="81"/>
      <c r="P2448" s="81"/>
      <c r="AB2448" s="81"/>
      <c r="AD2448" s="96"/>
      <c r="AE2448" s="81"/>
      <c r="AF2448" s="81"/>
    </row>
    <row r="2449" spans="4:32" x14ac:dyDescent="0.2">
      <c r="D2449" s="81"/>
      <c r="K2449" s="81"/>
      <c r="P2449" s="81"/>
      <c r="AB2449" s="81"/>
      <c r="AD2449" s="96"/>
      <c r="AE2449" s="81"/>
      <c r="AF2449" s="81"/>
    </row>
    <row r="2450" spans="4:32" x14ac:dyDescent="0.2">
      <c r="D2450" s="81"/>
      <c r="K2450" s="81"/>
      <c r="P2450" s="81"/>
      <c r="AB2450" s="81"/>
      <c r="AD2450" s="96"/>
      <c r="AE2450" s="81"/>
      <c r="AF2450" s="81"/>
    </row>
    <row r="2451" spans="4:32" x14ac:dyDescent="0.2">
      <c r="D2451" s="81"/>
      <c r="K2451" s="81"/>
      <c r="P2451" s="81"/>
      <c r="AB2451" s="81"/>
      <c r="AD2451" s="96"/>
      <c r="AE2451" s="81"/>
      <c r="AF2451" s="81"/>
    </row>
    <row r="2452" spans="4:32" x14ac:dyDescent="0.2">
      <c r="D2452" s="81"/>
      <c r="K2452" s="81"/>
      <c r="P2452" s="81"/>
      <c r="AB2452" s="81"/>
      <c r="AD2452" s="96"/>
      <c r="AE2452" s="81"/>
      <c r="AF2452" s="81"/>
    </row>
    <row r="2453" spans="4:32" x14ac:dyDescent="0.2">
      <c r="D2453" s="81"/>
      <c r="K2453" s="81"/>
      <c r="P2453" s="81"/>
      <c r="AB2453" s="81"/>
      <c r="AD2453" s="96"/>
      <c r="AE2453" s="81"/>
      <c r="AF2453" s="81"/>
    </row>
    <row r="2454" spans="4:32" x14ac:dyDescent="0.2">
      <c r="D2454" s="81"/>
      <c r="K2454" s="81"/>
      <c r="P2454" s="81"/>
      <c r="AB2454" s="81"/>
      <c r="AD2454" s="96"/>
      <c r="AE2454" s="81"/>
      <c r="AF2454" s="81"/>
    </row>
    <row r="2455" spans="4:32" x14ac:dyDescent="0.2">
      <c r="D2455" s="81"/>
      <c r="K2455" s="81"/>
      <c r="P2455" s="81"/>
      <c r="AB2455" s="81"/>
      <c r="AD2455" s="96"/>
      <c r="AE2455" s="81"/>
      <c r="AF2455" s="81"/>
    </row>
    <row r="2456" spans="4:32" x14ac:dyDescent="0.2">
      <c r="D2456" s="81"/>
      <c r="K2456" s="81"/>
      <c r="P2456" s="81"/>
      <c r="AB2456" s="81"/>
      <c r="AD2456" s="96"/>
      <c r="AE2456" s="81"/>
      <c r="AF2456" s="81"/>
    </row>
    <row r="2457" spans="4:32" x14ac:dyDescent="0.2">
      <c r="D2457" s="81"/>
      <c r="K2457" s="81"/>
      <c r="P2457" s="81"/>
      <c r="AB2457" s="81"/>
      <c r="AD2457" s="96"/>
      <c r="AE2457" s="81"/>
      <c r="AF2457" s="81"/>
    </row>
    <row r="2458" spans="4:32" x14ac:dyDescent="0.2">
      <c r="D2458" s="81"/>
      <c r="K2458" s="81"/>
      <c r="P2458" s="81"/>
      <c r="AB2458" s="81"/>
      <c r="AD2458" s="96"/>
      <c r="AE2458" s="81"/>
      <c r="AF2458" s="81"/>
    </row>
    <row r="2459" spans="4:32" x14ac:dyDescent="0.2">
      <c r="D2459" s="81"/>
      <c r="K2459" s="81"/>
      <c r="P2459" s="81"/>
      <c r="AB2459" s="81"/>
      <c r="AD2459" s="96"/>
      <c r="AE2459" s="81"/>
      <c r="AF2459" s="81"/>
    </row>
    <row r="2460" spans="4:32" x14ac:dyDescent="0.2">
      <c r="D2460" s="81"/>
      <c r="K2460" s="81"/>
      <c r="P2460" s="81"/>
      <c r="AB2460" s="81"/>
      <c r="AD2460" s="96"/>
      <c r="AE2460" s="81"/>
      <c r="AF2460" s="81"/>
    </row>
    <row r="2461" spans="4:32" x14ac:dyDescent="0.2">
      <c r="D2461" s="81"/>
      <c r="K2461" s="81"/>
      <c r="P2461" s="81"/>
      <c r="AB2461" s="81"/>
      <c r="AD2461" s="96"/>
      <c r="AE2461" s="81"/>
      <c r="AF2461" s="81"/>
    </row>
    <row r="2462" spans="4:32" x14ac:dyDescent="0.2">
      <c r="D2462" s="81"/>
      <c r="K2462" s="81"/>
      <c r="P2462" s="81"/>
      <c r="AB2462" s="81"/>
      <c r="AD2462" s="96"/>
      <c r="AE2462" s="81"/>
      <c r="AF2462" s="81"/>
    </row>
    <row r="2463" spans="4:32" x14ac:dyDescent="0.2">
      <c r="D2463" s="81"/>
      <c r="K2463" s="81"/>
      <c r="P2463" s="81"/>
      <c r="AB2463" s="81"/>
      <c r="AD2463" s="96"/>
      <c r="AE2463" s="81"/>
      <c r="AF2463" s="81"/>
    </row>
    <row r="2464" spans="4:32" x14ac:dyDescent="0.2">
      <c r="D2464" s="81"/>
      <c r="K2464" s="81"/>
      <c r="P2464" s="81"/>
      <c r="AB2464" s="81"/>
      <c r="AD2464" s="96"/>
      <c r="AE2464" s="81"/>
      <c r="AF2464" s="81"/>
    </row>
    <row r="2465" spans="4:32" x14ac:dyDescent="0.2">
      <c r="D2465" s="81"/>
      <c r="K2465" s="81"/>
      <c r="P2465" s="81"/>
      <c r="AB2465" s="81"/>
      <c r="AD2465" s="96"/>
      <c r="AE2465" s="81"/>
      <c r="AF2465" s="81"/>
    </row>
    <row r="2466" spans="4:32" x14ac:dyDescent="0.2">
      <c r="D2466" s="81"/>
      <c r="K2466" s="81"/>
      <c r="P2466" s="81"/>
      <c r="AB2466" s="81"/>
      <c r="AD2466" s="96"/>
      <c r="AE2466" s="81"/>
      <c r="AF2466" s="81"/>
    </row>
    <row r="2467" spans="4:32" x14ac:dyDescent="0.2">
      <c r="D2467" s="81"/>
      <c r="K2467" s="81"/>
      <c r="P2467" s="81"/>
      <c r="AB2467" s="81"/>
      <c r="AD2467" s="96"/>
      <c r="AE2467" s="81"/>
      <c r="AF2467" s="81"/>
    </row>
    <row r="2468" spans="4:32" x14ac:dyDescent="0.2">
      <c r="D2468" s="81"/>
      <c r="K2468" s="81"/>
      <c r="P2468" s="81"/>
      <c r="AB2468" s="81"/>
      <c r="AD2468" s="96"/>
      <c r="AE2468" s="81"/>
      <c r="AF2468" s="81"/>
    </row>
    <row r="2469" spans="4:32" x14ac:dyDescent="0.2">
      <c r="D2469" s="81"/>
      <c r="K2469" s="81"/>
      <c r="P2469" s="81"/>
      <c r="AB2469" s="81"/>
      <c r="AD2469" s="96"/>
      <c r="AE2469" s="81"/>
      <c r="AF2469" s="81"/>
    </row>
    <row r="2470" spans="4:32" x14ac:dyDescent="0.2">
      <c r="D2470" s="81"/>
      <c r="K2470" s="81"/>
      <c r="P2470" s="81"/>
      <c r="AB2470" s="81"/>
      <c r="AD2470" s="96"/>
      <c r="AE2470" s="81"/>
      <c r="AF2470" s="81"/>
    </row>
    <row r="2471" spans="4:32" x14ac:dyDescent="0.2">
      <c r="D2471" s="81"/>
      <c r="K2471" s="81"/>
      <c r="P2471" s="81"/>
      <c r="AB2471" s="81"/>
      <c r="AD2471" s="96"/>
      <c r="AE2471" s="81"/>
      <c r="AF2471" s="81"/>
    </row>
    <row r="2472" spans="4:32" x14ac:dyDescent="0.2">
      <c r="D2472" s="81"/>
      <c r="K2472" s="81"/>
      <c r="P2472" s="81"/>
      <c r="AB2472" s="81"/>
      <c r="AD2472" s="96"/>
      <c r="AE2472" s="81"/>
      <c r="AF2472" s="81"/>
    </row>
    <row r="2473" spans="4:32" x14ac:dyDescent="0.2">
      <c r="D2473" s="81"/>
      <c r="K2473" s="81"/>
      <c r="P2473" s="81"/>
      <c r="AB2473" s="81"/>
      <c r="AD2473" s="96"/>
      <c r="AE2473" s="81"/>
      <c r="AF2473" s="81"/>
    </row>
    <row r="2474" spans="4:32" x14ac:dyDescent="0.2">
      <c r="D2474" s="81"/>
      <c r="K2474" s="81"/>
      <c r="P2474" s="81"/>
      <c r="AB2474" s="81"/>
      <c r="AD2474" s="96"/>
      <c r="AE2474" s="81"/>
      <c r="AF2474" s="81"/>
    </row>
    <row r="2475" spans="4:32" x14ac:dyDescent="0.2">
      <c r="D2475" s="81"/>
      <c r="K2475" s="81"/>
      <c r="P2475" s="81"/>
      <c r="AB2475" s="81"/>
      <c r="AD2475" s="96"/>
      <c r="AE2475" s="81"/>
      <c r="AF2475" s="81"/>
    </row>
    <row r="2476" spans="4:32" x14ac:dyDescent="0.2">
      <c r="D2476" s="81"/>
      <c r="K2476" s="81"/>
      <c r="P2476" s="81"/>
      <c r="AB2476" s="81"/>
      <c r="AD2476" s="96"/>
      <c r="AE2476" s="81"/>
      <c r="AF2476" s="81"/>
    </row>
    <row r="2477" spans="4:32" x14ac:dyDescent="0.2">
      <c r="D2477" s="81"/>
      <c r="K2477" s="81"/>
      <c r="P2477" s="81"/>
      <c r="AB2477" s="81"/>
      <c r="AD2477" s="96"/>
      <c r="AE2477" s="81"/>
      <c r="AF2477" s="81"/>
    </row>
    <row r="2478" spans="4:32" x14ac:dyDescent="0.2">
      <c r="D2478" s="81"/>
      <c r="K2478" s="81"/>
      <c r="P2478" s="81"/>
      <c r="AB2478" s="81"/>
      <c r="AD2478" s="96"/>
      <c r="AE2478" s="81"/>
      <c r="AF2478" s="81"/>
    </row>
    <row r="2479" spans="4:32" x14ac:dyDescent="0.2">
      <c r="D2479" s="81"/>
      <c r="K2479" s="81"/>
      <c r="P2479" s="81"/>
      <c r="AB2479" s="81"/>
      <c r="AD2479" s="96"/>
      <c r="AE2479" s="81"/>
      <c r="AF2479" s="81"/>
    </row>
    <row r="2480" spans="4:32" x14ac:dyDescent="0.2">
      <c r="D2480" s="81"/>
      <c r="K2480" s="81"/>
      <c r="P2480" s="81"/>
      <c r="AB2480" s="81"/>
      <c r="AD2480" s="96"/>
      <c r="AE2480" s="81"/>
      <c r="AF2480" s="81"/>
    </row>
    <row r="2481" spans="4:32" x14ac:dyDescent="0.2">
      <c r="D2481" s="81"/>
      <c r="K2481" s="81"/>
      <c r="P2481" s="81"/>
      <c r="AB2481" s="81"/>
      <c r="AD2481" s="96"/>
      <c r="AE2481" s="81"/>
      <c r="AF2481" s="81"/>
    </row>
    <row r="2482" spans="4:32" x14ac:dyDescent="0.2">
      <c r="D2482" s="81"/>
      <c r="K2482" s="81"/>
      <c r="P2482" s="81"/>
      <c r="AB2482" s="81"/>
      <c r="AD2482" s="96"/>
      <c r="AE2482" s="81"/>
      <c r="AF2482" s="81"/>
    </row>
    <row r="2483" spans="4:32" x14ac:dyDescent="0.2">
      <c r="D2483" s="81"/>
      <c r="K2483" s="81"/>
      <c r="P2483" s="81"/>
      <c r="AB2483" s="81"/>
      <c r="AD2483" s="96"/>
      <c r="AE2483" s="81"/>
      <c r="AF2483" s="81"/>
    </row>
    <row r="2484" spans="4:32" x14ac:dyDescent="0.2">
      <c r="D2484" s="81"/>
      <c r="K2484" s="81"/>
      <c r="P2484" s="81"/>
      <c r="AB2484" s="81"/>
      <c r="AD2484" s="96"/>
      <c r="AE2484" s="81"/>
      <c r="AF2484" s="81"/>
    </row>
    <row r="2485" spans="4:32" x14ac:dyDescent="0.2">
      <c r="D2485" s="81"/>
      <c r="K2485" s="81"/>
      <c r="P2485" s="81"/>
      <c r="AB2485" s="81"/>
      <c r="AD2485" s="96"/>
      <c r="AE2485" s="81"/>
      <c r="AF2485" s="81"/>
    </row>
    <row r="2486" spans="4:32" x14ac:dyDescent="0.2">
      <c r="D2486" s="81"/>
      <c r="K2486" s="81"/>
      <c r="P2486" s="81"/>
      <c r="AB2486" s="81"/>
      <c r="AD2486" s="96"/>
      <c r="AE2486" s="81"/>
      <c r="AF2486" s="81"/>
    </row>
    <row r="2487" spans="4:32" x14ac:dyDescent="0.2">
      <c r="D2487" s="81"/>
      <c r="K2487" s="81"/>
      <c r="P2487" s="81"/>
      <c r="AB2487" s="81"/>
      <c r="AD2487" s="96"/>
      <c r="AE2487" s="81"/>
      <c r="AF2487" s="81"/>
    </row>
    <row r="2488" spans="4:32" x14ac:dyDescent="0.2">
      <c r="D2488" s="81"/>
      <c r="K2488" s="81"/>
      <c r="P2488" s="81"/>
      <c r="AB2488" s="81"/>
      <c r="AD2488" s="96"/>
      <c r="AE2488" s="81"/>
      <c r="AF2488" s="81"/>
    </row>
    <row r="2489" spans="4:32" x14ac:dyDescent="0.2">
      <c r="D2489" s="81"/>
      <c r="K2489" s="81"/>
      <c r="P2489" s="81"/>
      <c r="AB2489" s="81"/>
      <c r="AD2489" s="96"/>
      <c r="AE2489" s="81"/>
      <c r="AF2489" s="81"/>
    </row>
    <row r="2490" spans="4:32" x14ac:dyDescent="0.2">
      <c r="D2490" s="81"/>
      <c r="K2490" s="81"/>
      <c r="P2490" s="81"/>
      <c r="AB2490" s="81"/>
      <c r="AD2490" s="96"/>
      <c r="AE2490" s="81"/>
      <c r="AF2490" s="81"/>
    </row>
    <row r="2491" spans="4:32" x14ac:dyDescent="0.2">
      <c r="D2491" s="81"/>
      <c r="K2491" s="81"/>
      <c r="P2491" s="81"/>
      <c r="AB2491" s="81"/>
      <c r="AD2491" s="96"/>
      <c r="AE2491" s="81"/>
      <c r="AF2491" s="81"/>
    </row>
    <row r="2492" spans="4:32" x14ac:dyDescent="0.2">
      <c r="D2492" s="81"/>
      <c r="K2492" s="81"/>
      <c r="P2492" s="81"/>
      <c r="AB2492" s="81"/>
      <c r="AD2492" s="96"/>
      <c r="AE2492" s="81"/>
      <c r="AF2492" s="81"/>
    </row>
    <row r="2493" spans="4:32" x14ac:dyDescent="0.2">
      <c r="D2493" s="81"/>
      <c r="K2493" s="81"/>
      <c r="P2493" s="81"/>
      <c r="AB2493" s="81"/>
      <c r="AD2493" s="96"/>
      <c r="AE2493" s="81"/>
      <c r="AF2493" s="81"/>
    </row>
    <row r="2494" spans="4:32" x14ac:dyDescent="0.2">
      <c r="D2494" s="81"/>
      <c r="K2494" s="81"/>
      <c r="P2494" s="81"/>
      <c r="AB2494" s="81"/>
      <c r="AD2494" s="96"/>
      <c r="AE2494" s="81"/>
      <c r="AF2494" s="81"/>
    </row>
    <row r="2495" spans="4:32" x14ac:dyDescent="0.2">
      <c r="D2495" s="81"/>
      <c r="K2495" s="81"/>
      <c r="P2495" s="81"/>
      <c r="AB2495" s="81"/>
      <c r="AD2495" s="96"/>
      <c r="AE2495" s="81"/>
      <c r="AF2495" s="81"/>
    </row>
    <row r="2496" spans="4:32" x14ac:dyDescent="0.2">
      <c r="D2496" s="81"/>
      <c r="K2496" s="81"/>
      <c r="P2496" s="81"/>
      <c r="AB2496" s="81"/>
      <c r="AD2496" s="96"/>
      <c r="AE2496" s="81"/>
      <c r="AF2496" s="81"/>
    </row>
    <row r="2497" spans="4:32" x14ac:dyDescent="0.2">
      <c r="D2497" s="81"/>
      <c r="K2497" s="81"/>
      <c r="P2497" s="81"/>
      <c r="AB2497" s="81"/>
      <c r="AD2497" s="96"/>
      <c r="AE2497" s="81"/>
      <c r="AF2497" s="81"/>
    </row>
    <row r="2498" spans="4:32" x14ac:dyDescent="0.2">
      <c r="D2498" s="81"/>
      <c r="K2498" s="81"/>
      <c r="P2498" s="81"/>
      <c r="AB2498" s="81"/>
      <c r="AD2498" s="96"/>
      <c r="AE2498" s="81"/>
      <c r="AF2498" s="81"/>
    </row>
    <row r="2499" spans="4:32" x14ac:dyDescent="0.2">
      <c r="D2499" s="81"/>
      <c r="K2499" s="81"/>
      <c r="P2499" s="81"/>
      <c r="AB2499" s="81"/>
      <c r="AD2499" s="96"/>
      <c r="AE2499" s="81"/>
      <c r="AF2499" s="81"/>
    </row>
    <row r="2500" spans="4:32" x14ac:dyDescent="0.2">
      <c r="D2500" s="81"/>
      <c r="K2500" s="81"/>
      <c r="P2500" s="81"/>
      <c r="AB2500" s="81"/>
      <c r="AD2500" s="96"/>
      <c r="AE2500" s="81"/>
      <c r="AF2500" s="81"/>
    </row>
    <row r="2501" spans="4:32" x14ac:dyDescent="0.2">
      <c r="D2501" s="81"/>
      <c r="K2501" s="81"/>
      <c r="P2501" s="81"/>
      <c r="AB2501" s="81"/>
      <c r="AD2501" s="96"/>
      <c r="AE2501" s="81"/>
      <c r="AF2501" s="81"/>
    </row>
    <row r="2502" spans="4:32" x14ac:dyDescent="0.2">
      <c r="D2502" s="81"/>
      <c r="K2502" s="81"/>
      <c r="P2502" s="81"/>
      <c r="AB2502" s="81"/>
      <c r="AD2502" s="96"/>
      <c r="AE2502" s="81"/>
      <c r="AF2502" s="81"/>
    </row>
    <row r="2503" spans="4:32" x14ac:dyDescent="0.2">
      <c r="D2503" s="81"/>
      <c r="K2503" s="81"/>
      <c r="P2503" s="81"/>
      <c r="AB2503" s="81"/>
      <c r="AD2503" s="96"/>
      <c r="AE2503" s="81"/>
      <c r="AF2503" s="81"/>
    </row>
    <row r="2504" spans="4:32" x14ac:dyDescent="0.2">
      <c r="D2504" s="81"/>
      <c r="K2504" s="81"/>
      <c r="P2504" s="81"/>
      <c r="AB2504" s="81"/>
      <c r="AD2504" s="96"/>
      <c r="AE2504" s="81"/>
      <c r="AF2504" s="81"/>
    </row>
    <row r="2505" spans="4:32" x14ac:dyDescent="0.2">
      <c r="D2505" s="81"/>
      <c r="K2505" s="81"/>
      <c r="P2505" s="81"/>
      <c r="AB2505" s="81"/>
      <c r="AD2505" s="96"/>
      <c r="AE2505" s="81"/>
      <c r="AF2505" s="81"/>
    </row>
    <row r="2506" spans="4:32" x14ac:dyDescent="0.2">
      <c r="D2506" s="81"/>
      <c r="K2506" s="81"/>
      <c r="P2506" s="81"/>
      <c r="AB2506" s="81"/>
      <c r="AD2506" s="96"/>
      <c r="AE2506" s="81"/>
      <c r="AF2506" s="81"/>
    </row>
    <row r="2507" spans="4:32" x14ac:dyDescent="0.2">
      <c r="D2507" s="81"/>
      <c r="K2507" s="81"/>
      <c r="P2507" s="81"/>
      <c r="AB2507" s="81"/>
      <c r="AD2507" s="96"/>
      <c r="AE2507" s="81"/>
      <c r="AF2507" s="81"/>
    </row>
    <row r="2508" spans="4:32" x14ac:dyDescent="0.2">
      <c r="D2508" s="81"/>
      <c r="K2508" s="81"/>
      <c r="P2508" s="81"/>
      <c r="AB2508" s="81"/>
      <c r="AD2508" s="96"/>
      <c r="AE2508" s="81"/>
      <c r="AF2508" s="81"/>
    </row>
    <row r="2509" spans="4:32" x14ac:dyDescent="0.2">
      <c r="D2509" s="81"/>
      <c r="K2509" s="81"/>
      <c r="P2509" s="81"/>
      <c r="AB2509" s="81"/>
      <c r="AD2509" s="96"/>
      <c r="AE2509" s="81"/>
      <c r="AF2509" s="81"/>
    </row>
    <row r="2510" spans="4:32" x14ac:dyDescent="0.2">
      <c r="D2510" s="81"/>
      <c r="K2510" s="81"/>
      <c r="P2510" s="81"/>
      <c r="AB2510" s="81"/>
      <c r="AD2510" s="96"/>
      <c r="AE2510" s="81"/>
      <c r="AF2510" s="81"/>
    </row>
    <row r="2511" spans="4:32" x14ac:dyDescent="0.2">
      <c r="D2511" s="81"/>
      <c r="K2511" s="81"/>
      <c r="P2511" s="81"/>
      <c r="AB2511" s="81"/>
      <c r="AD2511" s="96"/>
      <c r="AE2511" s="81"/>
      <c r="AF2511" s="81"/>
    </row>
    <row r="2512" spans="4:32" x14ac:dyDescent="0.2">
      <c r="D2512" s="81"/>
      <c r="K2512" s="81"/>
      <c r="P2512" s="81"/>
      <c r="AB2512" s="81"/>
      <c r="AD2512" s="96"/>
      <c r="AE2512" s="81"/>
      <c r="AF2512" s="81"/>
    </row>
    <row r="2513" spans="4:32" x14ac:dyDescent="0.2">
      <c r="D2513" s="81"/>
      <c r="K2513" s="81"/>
      <c r="P2513" s="81"/>
      <c r="AB2513" s="81"/>
      <c r="AD2513" s="96"/>
      <c r="AE2513" s="81"/>
      <c r="AF2513" s="81"/>
    </row>
    <row r="2514" spans="4:32" x14ac:dyDescent="0.2">
      <c r="D2514" s="81"/>
      <c r="K2514" s="81"/>
      <c r="P2514" s="81"/>
      <c r="AB2514" s="81"/>
      <c r="AD2514" s="96"/>
      <c r="AE2514" s="81"/>
      <c r="AF2514" s="81"/>
    </row>
    <row r="2515" spans="4:32" x14ac:dyDescent="0.2">
      <c r="D2515" s="81"/>
      <c r="K2515" s="81"/>
      <c r="P2515" s="81"/>
      <c r="AB2515" s="81"/>
      <c r="AD2515" s="96"/>
      <c r="AE2515" s="81"/>
      <c r="AF2515" s="81"/>
    </row>
    <row r="2516" spans="4:32" x14ac:dyDescent="0.2">
      <c r="D2516" s="81"/>
      <c r="K2516" s="81"/>
      <c r="P2516" s="81"/>
      <c r="AB2516" s="81"/>
      <c r="AD2516" s="96"/>
      <c r="AE2516" s="81"/>
      <c r="AF2516" s="81"/>
    </row>
    <row r="2517" spans="4:32" x14ac:dyDescent="0.2">
      <c r="D2517" s="81"/>
      <c r="K2517" s="81"/>
      <c r="P2517" s="81"/>
      <c r="AB2517" s="81"/>
      <c r="AD2517" s="96"/>
      <c r="AE2517" s="81"/>
      <c r="AF2517" s="81"/>
    </row>
    <row r="2518" spans="4:32" x14ac:dyDescent="0.2">
      <c r="D2518" s="81"/>
      <c r="K2518" s="81"/>
      <c r="P2518" s="81"/>
      <c r="AB2518" s="81"/>
      <c r="AD2518" s="96"/>
      <c r="AE2518" s="81"/>
      <c r="AF2518" s="81"/>
    </row>
    <row r="2519" spans="4:32" x14ac:dyDescent="0.2">
      <c r="D2519" s="81"/>
      <c r="K2519" s="81"/>
      <c r="P2519" s="81"/>
      <c r="AB2519" s="81"/>
      <c r="AD2519" s="96"/>
      <c r="AE2519" s="81"/>
      <c r="AF2519" s="81"/>
    </row>
    <row r="2520" spans="4:32" x14ac:dyDescent="0.2">
      <c r="D2520" s="81"/>
      <c r="K2520" s="81"/>
      <c r="P2520" s="81"/>
      <c r="AB2520" s="81"/>
      <c r="AD2520" s="96"/>
      <c r="AE2520" s="81"/>
      <c r="AF2520" s="81"/>
    </row>
    <row r="2521" spans="4:32" x14ac:dyDescent="0.2">
      <c r="D2521" s="81"/>
      <c r="K2521" s="81"/>
      <c r="P2521" s="81"/>
      <c r="AB2521" s="81"/>
      <c r="AD2521" s="96"/>
      <c r="AE2521" s="81"/>
      <c r="AF2521" s="81"/>
    </row>
    <row r="2522" spans="4:32" x14ac:dyDescent="0.2">
      <c r="D2522" s="81"/>
      <c r="K2522" s="81"/>
      <c r="P2522" s="81"/>
      <c r="AB2522" s="81"/>
      <c r="AD2522" s="96"/>
      <c r="AE2522" s="81"/>
      <c r="AF2522" s="81"/>
    </row>
    <row r="2523" spans="4:32" x14ac:dyDescent="0.2">
      <c r="D2523" s="81"/>
      <c r="K2523" s="81"/>
      <c r="P2523" s="81"/>
      <c r="AB2523" s="81"/>
      <c r="AD2523" s="96"/>
      <c r="AE2523" s="81"/>
      <c r="AF2523" s="81"/>
    </row>
    <row r="2524" spans="4:32" x14ac:dyDescent="0.2">
      <c r="D2524" s="81"/>
      <c r="K2524" s="81"/>
      <c r="P2524" s="81"/>
      <c r="AB2524" s="81"/>
      <c r="AD2524" s="96"/>
      <c r="AE2524" s="81"/>
      <c r="AF2524" s="81"/>
    </row>
    <row r="2525" spans="4:32" x14ac:dyDescent="0.2">
      <c r="D2525" s="81"/>
      <c r="K2525" s="81"/>
      <c r="P2525" s="81"/>
      <c r="AB2525" s="81"/>
      <c r="AD2525" s="96"/>
      <c r="AE2525" s="81"/>
      <c r="AF2525" s="81"/>
    </row>
    <row r="2526" spans="4:32" x14ac:dyDescent="0.2">
      <c r="D2526" s="81"/>
      <c r="K2526" s="81"/>
      <c r="P2526" s="81"/>
      <c r="AB2526" s="81"/>
      <c r="AD2526" s="96"/>
      <c r="AE2526" s="81"/>
      <c r="AF2526" s="81"/>
    </row>
    <row r="2527" spans="4:32" x14ac:dyDescent="0.2">
      <c r="D2527" s="81"/>
      <c r="K2527" s="81"/>
      <c r="P2527" s="81"/>
      <c r="AB2527" s="81"/>
      <c r="AD2527" s="96"/>
      <c r="AE2527" s="81"/>
      <c r="AF2527" s="81"/>
    </row>
    <row r="2528" spans="4:32" x14ac:dyDescent="0.2">
      <c r="D2528" s="81"/>
      <c r="K2528" s="81"/>
      <c r="P2528" s="81"/>
      <c r="AB2528" s="81"/>
      <c r="AD2528" s="96"/>
      <c r="AE2528" s="81"/>
      <c r="AF2528" s="81"/>
    </row>
    <row r="2529" spans="4:32" x14ac:dyDescent="0.2">
      <c r="D2529" s="81"/>
      <c r="K2529" s="81"/>
      <c r="P2529" s="81"/>
      <c r="AB2529" s="81"/>
      <c r="AD2529" s="96"/>
      <c r="AE2529" s="81"/>
      <c r="AF2529" s="81"/>
    </row>
    <row r="2530" spans="4:32" x14ac:dyDescent="0.2">
      <c r="D2530" s="81"/>
      <c r="K2530" s="81"/>
      <c r="P2530" s="81"/>
      <c r="AB2530" s="81"/>
      <c r="AD2530" s="96"/>
      <c r="AE2530" s="81"/>
      <c r="AF2530" s="81"/>
    </row>
    <row r="2531" spans="4:32" x14ac:dyDescent="0.2">
      <c r="D2531" s="81"/>
      <c r="K2531" s="81"/>
      <c r="P2531" s="81"/>
      <c r="AB2531" s="81"/>
      <c r="AD2531" s="96"/>
      <c r="AE2531" s="81"/>
      <c r="AF2531" s="81"/>
    </row>
    <row r="2532" spans="4:32" x14ac:dyDescent="0.2">
      <c r="D2532" s="81"/>
      <c r="K2532" s="81"/>
      <c r="P2532" s="81"/>
      <c r="AB2532" s="81"/>
      <c r="AD2532" s="96"/>
      <c r="AE2532" s="81"/>
      <c r="AF2532" s="81"/>
    </row>
    <row r="2533" spans="4:32" x14ac:dyDescent="0.2">
      <c r="D2533" s="81"/>
      <c r="K2533" s="81"/>
      <c r="P2533" s="81"/>
      <c r="AB2533" s="81"/>
      <c r="AD2533" s="96"/>
      <c r="AE2533" s="81"/>
      <c r="AF2533" s="81"/>
    </row>
    <row r="2534" spans="4:32" x14ac:dyDescent="0.2">
      <c r="D2534" s="81"/>
      <c r="K2534" s="81"/>
      <c r="P2534" s="81"/>
      <c r="AB2534" s="81"/>
      <c r="AD2534" s="96"/>
      <c r="AE2534" s="81"/>
      <c r="AF2534" s="81"/>
    </row>
    <row r="2535" spans="4:32" x14ac:dyDescent="0.2">
      <c r="D2535" s="81"/>
      <c r="K2535" s="81"/>
      <c r="P2535" s="81"/>
      <c r="AB2535" s="81"/>
      <c r="AD2535" s="96"/>
      <c r="AE2535" s="81"/>
      <c r="AF2535" s="81"/>
    </row>
    <row r="2536" spans="4:32" x14ac:dyDescent="0.2">
      <c r="D2536" s="81"/>
      <c r="K2536" s="81"/>
      <c r="P2536" s="81"/>
      <c r="AB2536" s="81"/>
      <c r="AD2536" s="96"/>
      <c r="AE2536" s="81"/>
      <c r="AF2536" s="81"/>
    </row>
    <row r="2537" spans="4:32" x14ac:dyDescent="0.2">
      <c r="D2537" s="81"/>
      <c r="K2537" s="81"/>
      <c r="P2537" s="81"/>
      <c r="AB2537" s="81"/>
      <c r="AD2537" s="96"/>
      <c r="AE2537" s="81"/>
      <c r="AF2537" s="81"/>
    </row>
    <row r="2538" spans="4:32" x14ac:dyDescent="0.2">
      <c r="D2538" s="81"/>
      <c r="K2538" s="81"/>
      <c r="P2538" s="81"/>
      <c r="AB2538" s="81"/>
      <c r="AD2538" s="96"/>
      <c r="AE2538" s="81"/>
      <c r="AF2538" s="81"/>
    </row>
    <row r="2539" spans="4:32" x14ac:dyDescent="0.2">
      <c r="D2539" s="81"/>
      <c r="K2539" s="81"/>
      <c r="P2539" s="81"/>
      <c r="AB2539" s="81"/>
      <c r="AD2539" s="96"/>
      <c r="AE2539" s="81"/>
      <c r="AF2539" s="81"/>
    </row>
    <row r="2540" spans="4:32" x14ac:dyDescent="0.2">
      <c r="D2540" s="81"/>
      <c r="K2540" s="81"/>
      <c r="P2540" s="81"/>
      <c r="AB2540" s="81"/>
      <c r="AD2540" s="96"/>
      <c r="AE2540" s="81"/>
      <c r="AF2540" s="81"/>
    </row>
    <row r="2541" spans="4:32" x14ac:dyDescent="0.2">
      <c r="D2541" s="81"/>
      <c r="K2541" s="81"/>
      <c r="P2541" s="81"/>
      <c r="AB2541" s="81"/>
      <c r="AD2541" s="96"/>
      <c r="AE2541" s="81"/>
      <c r="AF2541" s="81"/>
    </row>
    <row r="2542" spans="4:32" x14ac:dyDescent="0.2">
      <c r="D2542" s="81"/>
      <c r="K2542" s="81"/>
      <c r="P2542" s="81"/>
      <c r="AB2542" s="81"/>
      <c r="AD2542" s="96"/>
      <c r="AE2542" s="81"/>
      <c r="AF2542" s="81"/>
    </row>
    <row r="2543" spans="4:32" x14ac:dyDescent="0.2">
      <c r="D2543" s="81"/>
      <c r="K2543" s="81"/>
      <c r="P2543" s="81"/>
      <c r="AB2543" s="81"/>
      <c r="AD2543" s="96"/>
      <c r="AE2543" s="81"/>
      <c r="AF2543" s="81"/>
    </row>
    <row r="2544" spans="4:32" x14ac:dyDescent="0.2">
      <c r="D2544" s="81"/>
      <c r="K2544" s="81"/>
      <c r="P2544" s="81"/>
      <c r="AB2544" s="81"/>
      <c r="AD2544" s="96"/>
      <c r="AE2544" s="81"/>
      <c r="AF2544" s="81"/>
    </row>
    <row r="2545" spans="4:32" x14ac:dyDescent="0.2">
      <c r="D2545" s="81"/>
      <c r="K2545" s="81"/>
      <c r="P2545" s="81"/>
      <c r="AB2545" s="81"/>
      <c r="AD2545" s="96"/>
      <c r="AE2545" s="81"/>
      <c r="AF2545" s="81"/>
    </row>
    <row r="2546" spans="4:32" x14ac:dyDescent="0.2">
      <c r="D2546" s="81"/>
      <c r="K2546" s="81"/>
      <c r="P2546" s="81"/>
      <c r="AB2546" s="81"/>
      <c r="AD2546" s="96"/>
      <c r="AE2546" s="81"/>
      <c r="AF2546" s="81"/>
    </row>
    <row r="2547" spans="4:32" x14ac:dyDescent="0.2">
      <c r="D2547" s="81"/>
      <c r="K2547" s="81"/>
      <c r="P2547" s="81"/>
      <c r="AB2547" s="81"/>
      <c r="AD2547" s="96"/>
      <c r="AE2547" s="81"/>
      <c r="AF2547" s="81"/>
    </row>
    <row r="2548" spans="4:32" x14ac:dyDescent="0.2">
      <c r="D2548" s="81"/>
      <c r="K2548" s="81"/>
      <c r="P2548" s="81"/>
      <c r="AB2548" s="81"/>
      <c r="AD2548" s="96"/>
      <c r="AE2548" s="81"/>
      <c r="AF2548" s="81"/>
    </row>
    <row r="2549" spans="4:32" x14ac:dyDescent="0.2">
      <c r="D2549" s="81"/>
      <c r="K2549" s="81"/>
      <c r="P2549" s="81"/>
      <c r="AB2549" s="81"/>
      <c r="AD2549" s="96"/>
      <c r="AE2549" s="81"/>
      <c r="AF2549" s="81"/>
    </row>
    <row r="2550" spans="4:32" x14ac:dyDescent="0.2">
      <c r="D2550" s="81"/>
      <c r="K2550" s="81"/>
      <c r="P2550" s="81"/>
      <c r="AB2550" s="81"/>
      <c r="AD2550" s="96"/>
      <c r="AE2550" s="81"/>
      <c r="AF2550" s="81"/>
    </row>
    <row r="2551" spans="4:32" x14ac:dyDescent="0.2">
      <c r="D2551" s="81"/>
      <c r="K2551" s="81"/>
      <c r="P2551" s="81"/>
      <c r="AB2551" s="81"/>
      <c r="AD2551" s="96"/>
      <c r="AE2551" s="81"/>
      <c r="AF2551" s="81"/>
    </row>
    <row r="2552" spans="4:32" x14ac:dyDescent="0.2">
      <c r="D2552" s="81"/>
      <c r="K2552" s="81"/>
      <c r="P2552" s="81"/>
      <c r="AB2552" s="81"/>
      <c r="AD2552" s="96"/>
      <c r="AE2552" s="81"/>
      <c r="AF2552" s="81"/>
    </row>
    <row r="2553" spans="4:32" x14ac:dyDescent="0.2">
      <c r="D2553" s="81"/>
      <c r="K2553" s="81"/>
      <c r="P2553" s="81"/>
      <c r="AB2553" s="81"/>
      <c r="AD2553" s="96"/>
      <c r="AE2553" s="81"/>
      <c r="AF2553" s="81"/>
    </row>
    <row r="2554" spans="4:32" x14ac:dyDescent="0.2">
      <c r="D2554" s="81"/>
      <c r="K2554" s="81"/>
      <c r="P2554" s="81"/>
      <c r="AB2554" s="81"/>
      <c r="AD2554" s="96"/>
      <c r="AE2554" s="81"/>
      <c r="AF2554" s="81"/>
    </row>
    <row r="2555" spans="4:32" x14ac:dyDescent="0.2">
      <c r="D2555" s="81"/>
      <c r="K2555" s="81"/>
      <c r="P2555" s="81"/>
      <c r="AB2555" s="81"/>
      <c r="AD2555" s="96"/>
      <c r="AE2555" s="81"/>
      <c r="AF2555" s="81"/>
    </row>
    <row r="2556" spans="4:32" x14ac:dyDescent="0.2">
      <c r="D2556" s="81"/>
      <c r="K2556" s="81"/>
      <c r="P2556" s="81"/>
      <c r="AB2556" s="81"/>
      <c r="AD2556" s="96"/>
      <c r="AE2556" s="81"/>
      <c r="AF2556" s="81"/>
    </row>
    <row r="2557" spans="4:32" x14ac:dyDescent="0.2">
      <c r="D2557" s="81"/>
      <c r="K2557" s="81"/>
      <c r="P2557" s="81"/>
      <c r="AB2557" s="81"/>
      <c r="AD2557" s="96"/>
      <c r="AE2557" s="81"/>
      <c r="AF2557" s="81"/>
    </row>
    <row r="2558" spans="4:32" x14ac:dyDescent="0.2">
      <c r="D2558" s="81"/>
      <c r="K2558" s="81"/>
      <c r="P2558" s="81"/>
      <c r="AB2558" s="81"/>
      <c r="AD2558" s="96"/>
      <c r="AE2558" s="81"/>
      <c r="AF2558" s="81"/>
    </row>
    <row r="2559" spans="4:32" x14ac:dyDescent="0.2">
      <c r="D2559" s="81"/>
      <c r="K2559" s="81"/>
      <c r="P2559" s="81"/>
      <c r="AB2559" s="81"/>
      <c r="AD2559" s="96"/>
      <c r="AE2559" s="81"/>
      <c r="AF2559" s="81"/>
    </row>
    <row r="2560" spans="4:32" x14ac:dyDescent="0.2">
      <c r="D2560" s="81"/>
      <c r="K2560" s="81"/>
      <c r="P2560" s="81"/>
      <c r="AB2560" s="81"/>
      <c r="AD2560" s="96"/>
      <c r="AE2560" s="81"/>
      <c r="AF2560" s="81"/>
    </row>
    <row r="2561" spans="4:32" x14ac:dyDescent="0.2">
      <c r="D2561" s="81"/>
      <c r="K2561" s="81"/>
      <c r="P2561" s="81"/>
      <c r="AB2561" s="81"/>
      <c r="AD2561" s="96"/>
      <c r="AE2561" s="81"/>
      <c r="AF2561" s="81"/>
    </row>
    <row r="2562" spans="4:32" x14ac:dyDescent="0.2">
      <c r="D2562" s="81"/>
      <c r="K2562" s="81"/>
      <c r="P2562" s="81"/>
      <c r="AB2562" s="81"/>
      <c r="AD2562" s="96"/>
      <c r="AE2562" s="81"/>
      <c r="AF2562" s="81"/>
    </row>
    <row r="2563" spans="4:32" x14ac:dyDescent="0.2">
      <c r="D2563" s="81"/>
      <c r="K2563" s="81"/>
      <c r="P2563" s="81"/>
      <c r="AB2563" s="81"/>
      <c r="AD2563" s="96"/>
      <c r="AE2563" s="81"/>
      <c r="AF2563" s="81"/>
    </row>
    <row r="2564" spans="4:32" x14ac:dyDescent="0.2">
      <c r="D2564" s="81"/>
      <c r="K2564" s="81"/>
      <c r="P2564" s="81"/>
      <c r="AB2564" s="81"/>
      <c r="AD2564" s="96"/>
      <c r="AE2564" s="81"/>
      <c r="AF2564" s="81"/>
    </row>
    <row r="2565" spans="4:32" x14ac:dyDescent="0.2">
      <c r="D2565" s="81"/>
      <c r="K2565" s="81"/>
      <c r="P2565" s="81"/>
      <c r="AB2565" s="81"/>
      <c r="AD2565" s="96"/>
      <c r="AE2565" s="81"/>
      <c r="AF2565" s="81"/>
    </row>
    <row r="2566" spans="4:32" x14ac:dyDescent="0.2">
      <c r="D2566" s="81"/>
      <c r="K2566" s="81"/>
      <c r="P2566" s="81"/>
      <c r="AB2566" s="81"/>
      <c r="AD2566" s="96"/>
      <c r="AE2566" s="81"/>
      <c r="AF2566" s="81"/>
    </row>
    <row r="2567" spans="4:32" x14ac:dyDescent="0.2">
      <c r="D2567" s="81"/>
      <c r="K2567" s="81"/>
      <c r="P2567" s="81"/>
      <c r="AB2567" s="81"/>
      <c r="AD2567" s="96"/>
      <c r="AE2567" s="81"/>
      <c r="AF2567" s="81"/>
    </row>
    <row r="2568" spans="4:32" x14ac:dyDescent="0.2">
      <c r="D2568" s="81"/>
      <c r="K2568" s="81"/>
      <c r="P2568" s="81"/>
      <c r="AB2568" s="81"/>
      <c r="AD2568" s="96"/>
      <c r="AE2568" s="81"/>
      <c r="AF2568" s="81"/>
    </row>
    <row r="2569" spans="4:32" x14ac:dyDescent="0.2">
      <c r="D2569" s="81"/>
      <c r="K2569" s="81"/>
      <c r="P2569" s="81"/>
      <c r="AB2569" s="81"/>
      <c r="AD2569" s="96"/>
      <c r="AE2569" s="81"/>
      <c r="AF2569" s="81"/>
    </row>
    <row r="2570" spans="4:32" x14ac:dyDescent="0.2">
      <c r="D2570" s="81"/>
      <c r="K2570" s="81"/>
      <c r="P2570" s="81"/>
      <c r="AB2570" s="81"/>
      <c r="AD2570" s="96"/>
      <c r="AE2570" s="81"/>
      <c r="AF2570" s="81"/>
    </row>
    <row r="2571" spans="4:32" x14ac:dyDescent="0.2">
      <c r="D2571" s="81"/>
      <c r="K2571" s="81"/>
      <c r="P2571" s="81"/>
      <c r="AB2571" s="81"/>
      <c r="AD2571" s="96"/>
      <c r="AE2571" s="81"/>
      <c r="AF2571" s="81"/>
    </row>
    <row r="2572" spans="4:32" x14ac:dyDescent="0.2">
      <c r="D2572" s="81"/>
      <c r="K2572" s="81"/>
      <c r="P2572" s="81"/>
      <c r="AB2572" s="81"/>
      <c r="AD2572" s="96"/>
      <c r="AE2572" s="81"/>
      <c r="AF2572" s="81"/>
    </row>
    <row r="2573" spans="4:32" x14ac:dyDescent="0.2">
      <c r="D2573" s="81"/>
      <c r="K2573" s="81"/>
      <c r="P2573" s="81"/>
      <c r="AB2573" s="81"/>
      <c r="AD2573" s="96"/>
      <c r="AE2573" s="81"/>
      <c r="AF2573" s="81"/>
    </row>
    <row r="2574" spans="4:32" x14ac:dyDescent="0.2">
      <c r="D2574" s="81"/>
      <c r="K2574" s="81"/>
      <c r="P2574" s="81"/>
      <c r="AB2574" s="81"/>
      <c r="AD2574" s="96"/>
      <c r="AE2574" s="81"/>
      <c r="AF2574" s="81"/>
    </row>
    <row r="2575" spans="4:32" x14ac:dyDescent="0.2">
      <c r="D2575" s="81"/>
      <c r="K2575" s="81"/>
      <c r="P2575" s="81"/>
      <c r="AB2575" s="81"/>
      <c r="AD2575" s="96"/>
      <c r="AE2575" s="81"/>
      <c r="AF2575" s="81"/>
    </row>
    <row r="2576" spans="4:32" x14ac:dyDescent="0.2">
      <c r="D2576" s="81"/>
      <c r="K2576" s="81"/>
      <c r="P2576" s="81"/>
      <c r="AB2576" s="81"/>
      <c r="AD2576" s="96"/>
      <c r="AE2576" s="81"/>
      <c r="AF2576" s="81"/>
    </row>
    <row r="2577" spans="4:32" x14ac:dyDescent="0.2">
      <c r="D2577" s="81"/>
      <c r="K2577" s="81"/>
      <c r="P2577" s="81"/>
      <c r="AB2577" s="81"/>
      <c r="AD2577" s="96"/>
      <c r="AE2577" s="81"/>
      <c r="AF2577" s="81"/>
    </row>
    <row r="2578" spans="4:32" x14ac:dyDescent="0.2">
      <c r="D2578" s="81"/>
      <c r="K2578" s="81"/>
      <c r="P2578" s="81"/>
      <c r="AB2578" s="81"/>
      <c r="AD2578" s="96"/>
      <c r="AE2578" s="81"/>
      <c r="AF2578" s="81"/>
    </row>
    <row r="2579" spans="4:32" x14ac:dyDescent="0.2">
      <c r="D2579" s="81"/>
      <c r="K2579" s="81"/>
      <c r="P2579" s="81"/>
      <c r="AB2579" s="81"/>
      <c r="AD2579" s="96"/>
      <c r="AE2579" s="81"/>
      <c r="AF2579" s="81"/>
    </row>
    <row r="2580" spans="4:32" x14ac:dyDescent="0.2">
      <c r="D2580" s="81"/>
      <c r="K2580" s="81"/>
      <c r="P2580" s="81"/>
      <c r="AB2580" s="81"/>
      <c r="AD2580" s="96"/>
      <c r="AE2580" s="81"/>
      <c r="AF2580" s="81"/>
    </row>
    <row r="2581" spans="4:32" x14ac:dyDescent="0.2">
      <c r="D2581" s="81"/>
      <c r="K2581" s="81"/>
      <c r="P2581" s="81"/>
      <c r="AB2581" s="81"/>
      <c r="AD2581" s="96"/>
      <c r="AE2581" s="81"/>
      <c r="AF2581" s="81"/>
    </row>
    <row r="2582" spans="4:32" x14ac:dyDescent="0.2">
      <c r="D2582" s="81"/>
      <c r="K2582" s="81"/>
      <c r="P2582" s="81"/>
      <c r="AB2582" s="81"/>
      <c r="AD2582" s="96"/>
      <c r="AE2582" s="81"/>
      <c r="AF2582" s="81"/>
    </row>
    <row r="2583" spans="4:32" x14ac:dyDescent="0.2">
      <c r="D2583" s="81"/>
      <c r="K2583" s="81"/>
      <c r="P2583" s="81"/>
      <c r="AB2583" s="81"/>
      <c r="AD2583" s="96"/>
      <c r="AE2583" s="81"/>
      <c r="AF2583" s="81"/>
    </row>
    <row r="2584" spans="4:32" x14ac:dyDescent="0.2">
      <c r="D2584" s="81"/>
      <c r="K2584" s="81"/>
      <c r="P2584" s="81"/>
      <c r="AB2584" s="81"/>
      <c r="AD2584" s="96"/>
      <c r="AE2584" s="81"/>
      <c r="AF2584" s="81"/>
    </row>
    <row r="2585" spans="4:32" x14ac:dyDescent="0.2">
      <c r="D2585" s="81"/>
      <c r="K2585" s="81"/>
      <c r="P2585" s="81"/>
      <c r="AB2585" s="81"/>
      <c r="AD2585" s="96"/>
      <c r="AE2585" s="81"/>
      <c r="AF2585" s="81"/>
    </row>
    <row r="2586" spans="4:32" x14ac:dyDescent="0.2">
      <c r="D2586" s="81"/>
      <c r="K2586" s="81"/>
      <c r="P2586" s="81"/>
      <c r="AB2586" s="81"/>
      <c r="AD2586" s="96"/>
      <c r="AE2586" s="81"/>
      <c r="AF2586" s="81"/>
    </row>
    <row r="2587" spans="4:32" x14ac:dyDescent="0.2">
      <c r="D2587" s="81"/>
      <c r="K2587" s="81"/>
      <c r="P2587" s="81"/>
      <c r="AB2587" s="81"/>
      <c r="AD2587" s="96"/>
      <c r="AE2587" s="81"/>
      <c r="AF2587" s="81"/>
    </row>
    <row r="2588" spans="4:32" x14ac:dyDescent="0.2">
      <c r="D2588" s="81"/>
      <c r="K2588" s="81"/>
      <c r="P2588" s="81"/>
      <c r="AB2588" s="81"/>
      <c r="AD2588" s="96"/>
      <c r="AE2588" s="81"/>
      <c r="AF2588" s="81"/>
    </row>
    <row r="2589" spans="4:32" x14ac:dyDescent="0.2">
      <c r="D2589" s="81"/>
      <c r="K2589" s="81"/>
      <c r="P2589" s="81"/>
      <c r="AB2589" s="81"/>
      <c r="AD2589" s="96"/>
      <c r="AE2589" s="81"/>
      <c r="AF2589" s="81"/>
    </row>
    <row r="2590" spans="4:32" x14ac:dyDescent="0.2">
      <c r="D2590" s="81"/>
      <c r="K2590" s="81"/>
      <c r="P2590" s="81"/>
      <c r="AB2590" s="81"/>
      <c r="AD2590" s="96"/>
      <c r="AE2590" s="81"/>
      <c r="AF2590" s="81"/>
    </row>
    <row r="2591" spans="4:32" x14ac:dyDescent="0.2">
      <c r="D2591" s="81"/>
      <c r="K2591" s="81"/>
      <c r="P2591" s="81"/>
      <c r="AB2591" s="81"/>
      <c r="AD2591" s="96"/>
      <c r="AE2591" s="81"/>
      <c r="AF2591" s="81"/>
    </row>
    <row r="2592" spans="4:32" x14ac:dyDescent="0.2">
      <c r="D2592" s="81"/>
      <c r="K2592" s="81"/>
      <c r="P2592" s="81"/>
      <c r="AB2592" s="81"/>
      <c r="AD2592" s="96"/>
      <c r="AE2592" s="81"/>
      <c r="AF2592" s="81"/>
    </row>
    <row r="2593" spans="4:32" x14ac:dyDescent="0.2">
      <c r="D2593" s="81"/>
      <c r="K2593" s="81"/>
      <c r="P2593" s="81"/>
      <c r="AB2593" s="81"/>
      <c r="AD2593" s="96"/>
      <c r="AE2593" s="81"/>
      <c r="AF2593" s="81"/>
    </row>
    <row r="2594" spans="4:32" x14ac:dyDescent="0.2">
      <c r="D2594" s="81"/>
      <c r="K2594" s="81"/>
      <c r="P2594" s="81"/>
      <c r="AB2594" s="81"/>
      <c r="AD2594" s="96"/>
      <c r="AE2594" s="81"/>
      <c r="AF2594" s="81"/>
    </row>
    <row r="2595" spans="4:32" x14ac:dyDescent="0.2">
      <c r="D2595" s="81"/>
      <c r="K2595" s="81"/>
      <c r="P2595" s="81"/>
      <c r="AB2595" s="81"/>
      <c r="AD2595" s="96"/>
      <c r="AE2595" s="81"/>
      <c r="AF2595" s="81"/>
    </row>
    <row r="2596" spans="4:32" x14ac:dyDescent="0.2">
      <c r="D2596" s="81"/>
      <c r="K2596" s="81"/>
      <c r="P2596" s="81"/>
      <c r="AB2596" s="81"/>
      <c r="AD2596" s="96"/>
      <c r="AE2596" s="81"/>
      <c r="AF2596" s="81"/>
    </row>
    <row r="2597" spans="4:32" x14ac:dyDescent="0.2">
      <c r="D2597" s="81"/>
      <c r="K2597" s="81"/>
      <c r="P2597" s="81"/>
      <c r="AB2597" s="81"/>
      <c r="AD2597" s="96"/>
      <c r="AE2597" s="81"/>
      <c r="AF2597" s="81"/>
    </row>
    <row r="2598" spans="4:32" x14ac:dyDescent="0.2">
      <c r="D2598" s="81"/>
      <c r="K2598" s="81"/>
      <c r="P2598" s="81"/>
      <c r="AB2598" s="81"/>
      <c r="AD2598" s="96"/>
      <c r="AE2598" s="81"/>
      <c r="AF2598" s="81"/>
    </row>
    <row r="2599" spans="4:32" x14ac:dyDescent="0.2">
      <c r="D2599" s="81"/>
      <c r="K2599" s="81"/>
      <c r="P2599" s="81"/>
      <c r="AB2599" s="81"/>
      <c r="AD2599" s="96"/>
      <c r="AE2599" s="81"/>
      <c r="AF2599" s="81"/>
    </row>
    <row r="2600" spans="4:32" x14ac:dyDescent="0.2">
      <c r="D2600" s="81"/>
      <c r="K2600" s="81"/>
      <c r="P2600" s="81"/>
      <c r="AB2600" s="81"/>
      <c r="AD2600" s="96"/>
      <c r="AE2600" s="81"/>
      <c r="AF2600" s="81"/>
    </row>
    <row r="2601" spans="4:32" x14ac:dyDescent="0.2">
      <c r="D2601" s="81"/>
      <c r="K2601" s="81"/>
      <c r="P2601" s="81"/>
      <c r="AB2601" s="81"/>
      <c r="AD2601" s="96"/>
      <c r="AE2601" s="81"/>
      <c r="AF2601" s="81"/>
    </row>
    <row r="2602" spans="4:32" x14ac:dyDescent="0.2">
      <c r="D2602" s="81"/>
      <c r="K2602" s="81"/>
      <c r="P2602" s="81"/>
      <c r="AB2602" s="81"/>
      <c r="AD2602" s="96"/>
      <c r="AE2602" s="81"/>
      <c r="AF2602" s="81"/>
    </row>
    <row r="2603" spans="4:32" x14ac:dyDescent="0.2">
      <c r="D2603" s="81"/>
      <c r="K2603" s="81"/>
      <c r="P2603" s="81"/>
      <c r="AB2603" s="81"/>
      <c r="AD2603" s="96"/>
      <c r="AE2603" s="81"/>
      <c r="AF2603" s="81"/>
    </row>
    <row r="2604" spans="4:32" x14ac:dyDescent="0.2">
      <c r="D2604" s="81"/>
      <c r="K2604" s="81"/>
      <c r="P2604" s="81"/>
      <c r="AB2604" s="81"/>
      <c r="AD2604" s="96"/>
      <c r="AE2604" s="81"/>
      <c r="AF2604" s="81"/>
    </row>
    <row r="2605" spans="4:32" x14ac:dyDescent="0.2">
      <c r="D2605" s="81"/>
      <c r="K2605" s="81"/>
      <c r="P2605" s="81"/>
      <c r="AB2605" s="81"/>
      <c r="AD2605" s="96"/>
      <c r="AE2605" s="81"/>
      <c r="AF2605" s="81"/>
    </row>
    <row r="2606" spans="4:32" x14ac:dyDescent="0.2">
      <c r="D2606" s="81"/>
      <c r="K2606" s="81"/>
      <c r="P2606" s="81"/>
      <c r="AB2606" s="81"/>
      <c r="AD2606" s="96"/>
      <c r="AE2606" s="81"/>
      <c r="AF2606" s="81"/>
    </row>
    <row r="2607" spans="4:32" x14ac:dyDescent="0.2">
      <c r="D2607" s="81"/>
      <c r="K2607" s="81"/>
      <c r="P2607" s="81"/>
      <c r="AB2607" s="81"/>
      <c r="AD2607" s="96"/>
      <c r="AE2607" s="81"/>
      <c r="AF2607" s="81"/>
    </row>
    <row r="2608" spans="4:32" x14ac:dyDescent="0.2">
      <c r="D2608" s="81"/>
      <c r="K2608" s="81"/>
      <c r="P2608" s="81"/>
      <c r="AB2608" s="81"/>
      <c r="AD2608" s="96"/>
      <c r="AE2608" s="81"/>
      <c r="AF2608" s="81"/>
    </row>
    <row r="2609" spans="4:32" x14ac:dyDescent="0.2">
      <c r="D2609" s="81"/>
      <c r="K2609" s="81"/>
      <c r="P2609" s="81"/>
      <c r="AB2609" s="81"/>
      <c r="AD2609" s="96"/>
      <c r="AE2609" s="81"/>
      <c r="AF2609" s="81"/>
    </row>
    <row r="2610" spans="4:32" x14ac:dyDescent="0.2">
      <c r="D2610" s="81"/>
      <c r="K2610" s="81"/>
      <c r="P2610" s="81"/>
      <c r="AB2610" s="81"/>
      <c r="AD2610" s="96"/>
      <c r="AE2610" s="81"/>
      <c r="AF2610" s="81"/>
    </row>
    <row r="2611" spans="4:32" x14ac:dyDescent="0.2">
      <c r="D2611" s="81"/>
      <c r="K2611" s="81"/>
      <c r="P2611" s="81"/>
      <c r="AB2611" s="81"/>
      <c r="AD2611" s="96"/>
      <c r="AE2611" s="81"/>
      <c r="AF2611" s="81"/>
    </row>
    <row r="2612" spans="4:32" x14ac:dyDescent="0.2">
      <c r="D2612" s="81"/>
      <c r="K2612" s="81"/>
      <c r="P2612" s="81"/>
      <c r="AB2612" s="81"/>
      <c r="AD2612" s="96"/>
      <c r="AE2612" s="81"/>
      <c r="AF2612" s="81"/>
    </row>
    <row r="2613" spans="4:32" x14ac:dyDescent="0.2">
      <c r="D2613" s="81"/>
      <c r="K2613" s="81"/>
      <c r="P2613" s="81"/>
      <c r="AB2613" s="81"/>
      <c r="AD2613" s="96"/>
      <c r="AE2613" s="81"/>
      <c r="AF2613" s="81"/>
    </row>
    <row r="2614" spans="4:32" x14ac:dyDescent="0.2">
      <c r="D2614" s="81"/>
      <c r="K2614" s="81"/>
      <c r="P2614" s="81"/>
      <c r="AB2614" s="81"/>
      <c r="AD2614" s="96"/>
      <c r="AE2614" s="81"/>
      <c r="AF2614" s="81"/>
    </row>
    <row r="2615" spans="4:32" x14ac:dyDescent="0.2">
      <c r="D2615" s="81"/>
      <c r="K2615" s="81"/>
      <c r="P2615" s="81"/>
      <c r="AB2615" s="81"/>
      <c r="AD2615" s="96"/>
      <c r="AE2615" s="81"/>
      <c r="AF2615" s="81"/>
    </row>
    <row r="2616" spans="4:32" x14ac:dyDescent="0.2">
      <c r="D2616" s="81"/>
      <c r="K2616" s="81"/>
      <c r="P2616" s="81"/>
      <c r="AB2616" s="81"/>
      <c r="AD2616" s="96"/>
      <c r="AE2616" s="81"/>
      <c r="AF2616" s="81"/>
    </row>
    <row r="2617" spans="4:32" x14ac:dyDescent="0.2">
      <c r="D2617" s="81"/>
      <c r="K2617" s="81"/>
      <c r="P2617" s="81"/>
      <c r="AB2617" s="81"/>
      <c r="AD2617" s="96"/>
      <c r="AE2617" s="81"/>
      <c r="AF2617" s="81"/>
    </row>
    <row r="2618" spans="4:32" x14ac:dyDescent="0.2">
      <c r="D2618" s="81"/>
      <c r="K2618" s="81"/>
      <c r="P2618" s="81"/>
      <c r="AB2618" s="81"/>
      <c r="AD2618" s="96"/>
      <c r="AE2618" s="81"/>
      <c r="AF2618" s="81"/>
    </row>
    <row r="2619" spans="4:32" x14ac:dyDescent="0.2">
      <c r="D2619" s="81"/>
      <c r="K2619" s="81"/>
      <c r="P2619" s="81"/>
      <c r="AB2619" s="81"/>
      <c r="AD2619" s="96"/>
      <c r="AE2619" s="81"/>
      <c r="AF2619" s="81"/>
    </row>
    <row r="2620" spans="4:32" x14ac:dyDescent="0.2">
      <c r="D2620" s="81"/>
      <c r="K2620" s="81"/>
      <c r="P2620" s="81"/>
      <c r="AB2620" s="81"/>
      <c r="AD2620" s="96"/>
      <c r="AE2620" s="81"/>
      <c r="AF2620" s="81"/>
    </row>
    <row r="2621" spans="4:32" x14ac:dyDescent="0.2">
      <c r="D2621" s="81"/>
      <c r="K2621" s="81"/>
      <c r="P2621" s="81"/>
      <c r="AB2621" s="81"/>
      <c r="AD2621" s="96"/>
      <c r="AE2621" s="81"/>
      <c r="AF2621" s="81"/>
    </row>
    <row r="2622" spans="4:32" x14ac:dyDescent="0.2">
      <c r="D2622" s="81"/>
      <c r="K2622" s="81"/>
      <c r="P2622" s="81"/>
      <c r="AB2622" s="81"/>
      <c r="AD2622" s="96"/>
      <c r="AE2622" s="81"/>
      <c r="AF2622" s="81"/>
    </row>
    <row r="2623" spans="4:32" x14ac:dyDescent="0.2">
      <c r="D2623" s="81"/>
      <c r="K2623" s="81"/>
      <c r="P2623" s="81"/>
      <c r="AB2623" s="81"/>
      <c r="AD2623" s="96"/>
      <c r="AE2623" s="81"/>
      <c r="AF2623" s="81"/>
    </row>
    <row r="2624" spans="4:32" x14ac:dyDescent="0.2">
      <c r="D2624" s="81"/>
      <c r="K2624" s="81"/>
      <c r="P2624" s="81"/>
      <c r="AB2624" s="81"/>
      <c r="AD2624" s="96"/>
      <c r="AE2624" s="81"/>
      <c r="AF2624" s="81"/>
    </row>
    <row r="2625" spans="4:32" x14ac:dyDescent="0.2">
      <c r="D2625" s="81"/>
      <c r="K2625" s="81"/>
      <c r="P2625" s="81"/>
      <c r="AB2625" s="81"/>
      <c r="AD2625" s="96"/>
      <c r="AE2625" s="81"/>
      <c r="AF2625" s="81"/>
    </row>
    <row r="2626" spans="4:32" x14ac:dyDescent="0.2">
      <c r="D2626" s="81"/>
      <c r="K2626" s="81"/>
      <c r="P2626" s="81"/>
      <c r="AB2626" s="81"/>
      <c r="AD2626" s="96"/>
      <c r="AE2626" s="81"/>
      <c r="AF2626" s="81"/>
    </row>
    <row r="2627" spans="4:32" x14ac:dyDescent="0.2">
      <c r="D2627" s="81"/>
      <c r="K2627" s="81"/>
      <c r="P2627" s="81"/>
      <c r="AB2627" s="81"/>
      <c r="AD2627" s="96"/>
      <c r="AE2627" s="81"/>
      <c r="AF2627" s="81"/>
    </row>
    <row r="2628" spans="4:32" x14ac:dyDescent="0.2">
      <c r="D2628" s="81"/>
      <c r="K2628" s="81"/>
      <c r="P2628" s="81"/>
      <c r="AB2628" s="81"/>
      <c r="AD2628" s="96"/>
      <c r="AE2628" s="81"/>
      <c r="AF2628" s="81"/>
    </row>
    <row r="2629" spans="4:32" x14ac:dyDescent="0.2">
      <c r="D2629" s="81"/>
      <c r="K2629" s="81"/>
      <c r="P2629" s="81"/>
      <c r="AB2629" s="81"/>
      <c r="AD2629" s="96"/>
      <c r="AE2629" s="81"/>
      <c r="AF2629" s="81"/>
    </row>
    <row r="2630" spans="4:32" x14ac:dyDescent="0.2">
      <c r="D2630" s="81"/>
      <c r="K2630" s="81"/>
      <c r="P2630" s="81"/>
      <c r="AB2630" s="81"/>
      <c r="AD2630" s="96"/>
      <c r="AE2630" s="81"/>
      <c r="AF2630" s="81"/>
    </row>
    <row r="2631" spans="4:32" x14ac:dyDescent="0.2">
      <c r="D2631" s="81"/>
      <c r="K2631" s="81"/>
      <c r="P2631" s="81"/>
      <c r="AB2631" s="81"/>
      <c r="AD2631" s="96"/>
      <c r="AE2631" s="81"/>
      <c r="AF2631" s="81"/>
    </row>
    <row r="2632" spans="4:32" x14ac:dyDescent="0.2">
      <c r="D2632" s="81"/>
      <c r="K2632" s="81"/>
      <c r="P2632" s="81"/>
      <c r="AB2632" s="81"/>
      <c r="AD2632" s="96"/>
      <c r="AE2632" s="81"/>
      <c r="AF2632" s="81"/>
    </row>
    <row r="2633" spans="4:32" x14ac:dyDescent="0.2">
      <c r="D2633" s="81"/>
      <c r="K2633" s="81"/>
      <c r="P2633" s="81"/>
      <c r="AB2633" s="81"/>
      <c r="AD2633" s="96"/>
      <c r="AE2633" s="81"/>
      <c r="AF2633" s="81"/>
    </row>
    <row r="2634" spans="4:32" x14ac:dyDescent="0.2">
      <c r="D2634" s="81"/>
      <c r="K2634" s="81"/>
      <c r="P2634" s="81"/>
      <c r="AB2634" s="81"/>
      <c r="AD2634" s="96"/>
      <c r="AE2634" s="81"/>
      <c r="AF2634" s="81"/>
    </row>
    <row r="2635" spans="4:32" x14ac:dyDescent="0.2">
      <c r="D2635" s="81"/>
      <c r="K2635" s="81"/>
      <c r="P2635" s="81"/>
      <c r="AB2635" s="81"/>
      <c r="AD2635" s="96"/>
      <c r="AE2635" s="81"/>
      <c r="AF2635" s="81"/>
    </row>
    <row r="2636" spans="4:32" x14ac:dyDescent="0.2">
      <c r="D2636" s="81"/>
      <c r="K2636" s="81"/>
      <c r="P2636" s="81"/>
      <c r="AB2636" s="81"/>
      <c r="AD2636" s="96"/>
      <c r="AE2636" s="81"/>
      <c r="AF2636" s="81"/>
    </row>
    <row r="2637" spans="4:32" x14ac:dyDescent="0.2">
      <c r="D2637" s="81"/>
      <c r="K2637" s="81"/>
      <c r="P2637" s="81"/>
      <c r="AB2637" s="81"/>
      <c r="AD2637" s="96"/>
      <c r="AE2637" s="81"/>
      <c r="AF2637" s="81"/>
    </row>
    <row r="2638" spans="4:32" x14ac:dyDescent="0.2">
      <c r="D2638" s="81"/>
      <c r="K2638" s="81"/>
      <c r="P2638" s="81"/>
      <c r="AB2638" s="81"/>
      <c r="AD2638" s="96"/>
      <c r="AE2638" s="81"/>
      <c r="AF2638" s="81"/>
    </row>
    <row r="2639" spans="4:32" x14ac:dyDescent="0.2">
      <c r="D2639" s="81"/>
      <c r="K2639" s="81"/>
      <c r="P2639" s="81"/>
      <c r="AB2639" s="81"/>
      <c r="AD2639" s="96"/>
      <c r="AE2639" s="81"/>
      <c r="AF2639" s="81"/>
    </row>
    <row r="2640" spans="4:32" x14ac:dyDescent="0.2">
      <c r="D2640" s="81"/>
      <c r="K2640" s="81"/>
      <c r="P2640" s="81"/>
      <c r="AB2640" s="81"/>
      <c r="AD2640" s="96"/>
      <c r="AE2640" s="81"/>
      <c r="AF2640" s="81"/>
    </row>
    <row r="2641" spans="4:32" x14ac:dyDescent="0.2">
      <c r="D2641" s="81"/>
      <c r="K2641" s="81"/>
      <c r="P2641" s="81"/>
      <c r="AB2641" s="81"/>
      <c r="AD2641" s="96"/>
      <c r="AE2641" s="81"/>
      <c r="AF2641" s="81"/>
    </row>
    <row r="2642" spans="4:32" x14ac:dyDescent="0.2">
      <c r="D2642" s="81"/>
      <c r="K2642" s="81"/>
      <c r="P2642" s="81"/>
      <c r="AB2642" s="81"/>
      <c r="AD2642" s="96"/>
      <c r="AE2642" s="81"/>
      <c r="AF2642" s="81"/>
    </row>
    <row r="2643" spans="4:32" x14ac:dyDescent="0.2">
      <c r="D2643" s="81"/>
      <c r="K2643" s="81"/>
      <c r="P2643" s="81"/>
      <c r="AB2643" s="81"/>
      <c r="AD2643" s="96"/>
      <c r="AE2643" s="81"/>
      <c r="AF2643" s="81"/>
    </row>
    <row r="2644" spans="4:32" x14ac:dyDescent="0.2">
      <c r="D2644" s="81"/>
      <c r="K2644" s="81"/>
      <c r="P2644" s="81"/>
      <c r="AB2644" s="81"/>
      <c r="AD2644" s="96"/>
      <c r="AE2644" s="81"/>
      <c r="AF2644" s="81"/>
    </row>
    <row r="2645" spans="4:32" x14ac:dyDescent="0.2">
      <c r="D2645" s="81"/>
      <c r="K2645" s="81"/>
      <c r="P2645" s="81"/>
      <c r="AB2645" s="81"/>
      <c r="AD2645" s="96"/>
      <c r="AE2645" s="81"/>
      <c r="AF2645" s="81"/>
    </row>
    <row r="2646" spans="4:32" x14ac:dyDescent="0.2">
      <c r="D2646" s="81"/>
      <c r="K2646" s="81"/>
      <c r="P2646" s="81"/>
      <c r="AB2646" s="81"/>
      <c r="AD2646" s="96"/>
      <c r="AE2646" s="81"/>
      <c r="AF2646" s="81"/>
    </row>
    <row r="2647" spans="4:32" x14ac:dyDescent="0.2">
      <c r="D2647" s="81"/>
      <c r="K2647" s="81"/>
      <c r="P2647" s="81"/>
      <c r="AB2647" s="81"/>
      <c r="AD2647" s="96"/>
      <c r="AE2647" s="81"/>
      <c r="AF2647" s="81"/>
    </row>
    <row r="2648" spans="4:32" x14ac:dyDescent="0.2">
      <c r="D2648" s="81"/>
      <c r="K2648" s="81"/>
      <c r="P2648" s="81"/>
      <c r="AB2648" s="81"/>
      <c r="AD2648" s="96"/>
      <c r="AE2648" s="81"/>
      <c r="AF2648" s="81"/>
    </row>
    <row r="2649" spans="4:32" x14ac:dyDescent="0.2">
      <c r="D2649" s="81"/>
      <c r="K2649" s="81"/>
      <c r="P2649" s="81"/>
      <c r="AB2649" s="81"/>
      <c r="AD2649" s="96"/>
      <c r="AE2649" s="81"/>
      <c r="AF2649" s="81"/>
    </row>
    <row r="2650" spans="4:32" x14ac:dyDescent="0.2">
      <c r="D2650" s="81"/>
      <c r="K2650" s="81"/>
      <c r="P2650" s="81"/>
      <c r="AB2650" s="81"/>
      <c r="AD2650" s="96"/>
      <c r="AE2650" s="81"/>
      <c r="AF2650" s="81"/>
    </row>
    <row r="2651" spans="4:32" x14ac:dyDescent="0.2">
      <c r="D2651" s="81"/>
      <c r="K2651" s="81"/>
      <c r="P2651" s="81"/>
      <c r="AB2651" s="81"/>
      <c r="AD2651" s="96"/>
      <c r="AE2651" s="81"/>
      <c r="AF2651" s="81"/>
    </row>
    <row r="2652" spans="4:32" x14ac:dyDescent="0.2">
      <c r="D2652" s="81"/>
      <c r="K2652" s="81"/>
      <c r="P2652" s="81"/>
      <c r="AB2652" s="81"/>
      <c r="AD2652" s="96"/>
      <c r="AE2652" s="81"/>
      <c r="AF2652" s="81"/>
    </row>
    <row r="2653" spans="4:32" x14ac:dyDescent="0.2">
      <c r="D2653" s="81"/>
      <c r="K2653" s="81"/>
      <c r="P2653" s="81"/>
      <c r="AB2653" s="81"/>
      <c r="AD2653" s="96"/>
      <c r="AE2653" s="81"/>
      <c r="AF2653" s="81"/>
    </row>
    <row r="2654" spans="4:32" x14ac:dyDescent="0.2">
      <c r="D2654" s="81"/>
      <c r="K2654" s="81"/>
      <c r="P2654" s="81"/>
      <c r="AB2654" s="81"/>
      <c r="AD2654" s="96"/>
      <c r="AE2654" s="81"/>
      <c r="AF2654" s="81"/>
    </row>
    <row r="2655" spans="4:32" x14ac:dyDescent="0.2">
      <c r="D2655" s="81"/>
      <c r="K2655" s="81"/>
      <c r="P2655" s="81"/>
      <c r="AB2655" s="81"/>
      <c r="AD2655" s="96"/>
      <c r="AE2655" s="81"/>
      <c r="AF2655" s="81"/>
    </row>
    <row r="2656" spans="4:32" x14ac:dyDescent="0.2">
      <c r="D2656" s="81"/>
      <c r="K2656" s="81"/>
      <c r="P2656" s="81"/>
      <c r="AB2656" s="81"/>
      <c r="AD2656" s="96"/>
      <c r="AE2656" s="81"/>
      <c r="AF2656" s="81"/>
    </row>
    <row r="2657" spans="4:32" x14ac:dyDescent="0.2">
      <c r="D2657" s="81"/>
      <c r="K2657" s="81"/>
      <c r="P2657" s="81"/>
      <c r="AB2657" s="81"/>
      <c r="AD2657" s="96"/>
      <c r="AE2657" s="81"/>
      <c r="AF2657" s="81"/>
    </row>
    <row r="2658" spans="4:32" x14ac:dyDescent="0.2">
      <c r="D2658" s="81"/>
      <c r="K2658" s="81"/>
      <c r="P2658" s="81"/>
      <c r="AB2658" s="81"/>
      <c r="AD2658" s="96"/>
      <c r="AE2658" s="81"/>
      <c r="AF2658" s="81"/>
    </row>
    <row r="2659" spans="4:32" x14ac:dyDescent="0.2">
      <c r="D2659" s="81"/>
      <c r="K2659" s="81"/>
      <c r="P2659" s="81"/>
      <c r="AB2659" s="81"/>
      <c r="AD2659" s="96"/>
      <c r="AE2659" s="81"/>
      <c r="AF2659" s="81"/>
    </row>
    <row r="2660" spans="4:32" x14ac:dyDescent="0.2">
      <c r="D2660" s="81"/>
      <c r="K2660" s="81"/>
      <c r="P2660" s="81"/>
      <c r="AB2660" s="81"/>
      <c r="AD2660" s="96"/>
      <c r="AE2660" s="81"/>
      <c r="AF2660" s="81"/>
    </row>
    <row r="2661" spans="4:32" x14ac:dyDescent="0.2">
      <c r="D2661" s="81"/>
      <c r="K2661" s="81"/>
      <c r="P2661" s="81"/>
      <c r="AB2661" s="81"/>
      <c r="AD2661" s="96"/>
      <c r="AE2661" s="81"/>
      <c r="AF2661" s="81"/>
    </row>
    <row r="2662" spans="4:32" x14ac:dyDescent="0.2">
      <c r="D2662" s="81"/>
      <c r="K2662" s="81"/>
      <c r="P2662" s="81"/>
      <c r="AB2662" s="81"/>
      <c r="AD2662" s="96"/>
      <c r="AE2662" s="81"/>
      <c r="AF2662" s="81"/>
    </row>
    <row r="2663" spans="4:32" x14ac:dyDescent="0.2">
      <c r="D2663" s="81"/>
      <c r="K2663" s="81"/>
      <c r="P2663" s="81"/>
      <c r="AB2663" s="81"/>
      <c r="AD2663" s="96"/>
      <c r="AE2663" s="81"/>
      <c r="AF2663" s="81"/>
    </row>
    <row r="2664" spans="4:32" x14ac:dyDescent="0.2">
      <c r="D2664" s="81"/>
      <c r="K2664" s="81"/>
      <c r="P2664" s="81"/>
      <c r="AB2664" s="81"/>
      <c r="AD2664" s="96"/>
      <c r="AE2664" s="81"/>
      <c r="AF2664" s="81"/>
    </row>
    <row r="2665" spans="4:32" x14ac:dyDescent="0.2">
      <c r="D2665" s="81"/>
      <c r="K2665" s="81"/>
      <c r="P2665" s="81"/>
      <c r="AB2665" s="81"/>
      <c r="AD2665" s="96"/>
      <c r="AE2665" s="81"/>
      <c r="AF2665" s="81"/>
    </row>
    <row r="2666" spans="4:32" x14ac:dyDescent="0.2">
      <c r="D2666" s="81"/>
      <c r="K2666" s="81"/>
      <c r="P2666" s="81"/>
      <c r="AB2666" s="81"/>
      <c r="AD2666" s="96"/>
      <c r="AE2666" s="81"/>
      <c r="AF2666" s="81"/>
    </row>
    <row r="2667" spans="4:32" x14ac:dyDescent="0.2">
      <c r="D2667" s="81"/>
      <c r="K2667" s="81"/>
      <c r="P2667" s="81"/>
      <c r="AB2667" s="81"/>
      <c r="AD2667" s="96"/>
      <c r="AE2667" s="81"/>
      <c r="AF2667" s="81"/>
    </row>
    <row r="2668" spans="4:32" x14ac:dyDescent="0.2">
      <c r="D2668" s="81"/>
      <c r="K2668" s="81"/>
      <c r="P2668" s="81"/>
      <c r="AB2668" s="81"/>
      <c r="AD2668" s="96"/>
      <c r="AE2668" s="81"/>
      <c r="AF2668" s="81"/>
    </row>
    <row r="2669" spans="4:32" x14ac:dyDescent="0.2">
      <c r="D2669" s="81"/>
      <c r="K2669" s="81"/>
      <c r="P2669" s="81"/>
      <c r="AB2669" s="81"/>
      <c r="AD2669" s="96"/>
      <c r="AE2669" s="81"/>
      <c r="AF2669" s="81"/>
    </row>
    <row r="2670" spans="4:32" x14ac:dyDescent="0.2">
      <c r="D2670" s="81"/>
      <c r="K2670" s="81"/>
      <c r="P2670" s="81"/>
      <c r="AB2670" s="81"/>
      <c r="AD2670" s="96"/>
      <c r="AE2670" s="81"/>
      <c r="AF2670" s="81"/>
    </row>
    <row r="2671" spans="4:32" x14ac:dyDescent="0.2">
      <c r="D2671" s="81"/>
      <c r="K2671" s="81"/>
      <c r="P2671" s="81"/>
      <c r="AB2671" s="81"/>
      <c r="AD2671" s="96"/>
      <c r="AE2671" s="81"/>
      <c r="AF2671" s="81"/>
    </row>
    <row r="2672" spans="4:32" x14ac:dyDescent="0.2">
      <c r="D2672" s="81"/>
      <c r="K2672" s="81"/>
      <c r="P2672" s="81"/>
      <c r="AB2672" s="81"/>
      <c r="AD2672" s="96"/>
      <c r="AE2672" s="81"/>
      <c r="AF2672" s="81"/>
    </row>
    <row r="2673" spans="4:32" x14ac:dyDescent="0.2">
      <c r="D2673" s="81"/>
      <c r="K2673" s="81"/>
      <c r="P2673" s="81"/>
      <c r="AB2673" s="81"/>
      <c r="AD2673" s="96"/>
      <c r="AE2673" s="81"/>
      <c r="AF2673" s="81"/>
    </row>
    <row r="2674" spans="4:32" x14ac:dyDescent="0.2">
      <c r="D2674" s="81"/>
      <c r="K2674" s="81"/>
      <c r="P2674" s="81"/>
      <c r="AB2674" s="81"/>
      <c r="AD2674" s="96"/>
      <c r="AE2674" s="81"/>
      <c r="AF2674" s="81"/>
    </row>
    <row r="2675" spans="4:32" x14ac:dyDescent="0.2">
      <c r="D2675" s="81"/>
      <c r="K2675" s="81"/>
      <c r="P2675" s="81"/>
      <c r="AB2675" s="81"/>
      <c r="AD2675" s="96"/>
      <c r="AE2675" s="81"/>
      <c r="AF2675" s="81"/>
    </row>
    <row r="2676" spans="4:32" x14ac:dyDescent="0.2">
      <c r="D2676" s="81"/>
      <c r="K2676" s="81"/>
      <c r="P2676" s="81"/>
      <c r="AB2676" s="81"/>
      <c r="AD2676" s="96"/>
      <c r="AE2676" s="81"/>
      <c r="AF2676" s="81"/>
    </row>
    <row r="2677" spans="4:32" x14ac:dyDescent="0.2">
      <c r="D2677" s="81"/>
      <c r="K2677" s="81"/>
      <c r="P2677" s="81"/>
      <c r="AB2677" s="81"/>
      <c r="AD2677" s="96"/>
      <c r="AE2677" s="81"/>
      <c r="AF2677" s="81"/>
    </row>
    <row r="2678" spans="4:32" x14ac:dyDescent="0.2">
      <c r="D2678" s="81"/>
      <c r="K2678" s="81"/>
      <c r="P2678" s="81"/>
      <c r="AB2678" s="81"/>
      <c r="AD2678" s="96"/>
      <c r="AE2678" s="81"/>
      <c r="AF2678" s="81"/>
    </row>
    <row r="2679" spans="4:32" x14ac:dyDescent="0.2">
      <c r="D2679" s="81"/>
      <c r="K2679" s="81"/>
      <c r="P2679" s="81"/>
      <c r="AB2679" s="81"/>
      <c r="AD2679" s="96"/>
      <c r="AE2679" s="81"/>
      <c r="AF2679" s="81"/>
    </row>
    <row r="2680" spans="4:32" x14ac:dyDescent="0.2">
      <c r="D2680" s="81"/>
      <c r="K2680" s="81"/>
      <c r="P2680" s="81"/>
      <c r="AB2680" s="81"/>
      <c r="AD2680" s="96"/>
      <c r="AE2680" s="81"/>
      <c r="AF2680" s="81"/>
    </row>
    <row r="2681" spans="4:32" x14ac:dyDescent="0.2">
      <c r="D2681" s="81"/>
      <c r="K2681" s="81"/>
      <c r="P2681" s="81"/>
      <c r="AB2681" s="81"/>
      <c r="AD2681" s="96"/>
      <c r="AE2681" s="81"/>
      <c r="AF2681" s="81"/>
    </row>
    <row r="2682" spans="4:32" x14ac:dyDescent="0.2">
      <c r="D2682" s="81"/>
      <c r="K2682" s="81"/>
      <c r="P2682" s="81"/>
      <c r="AB2682" s="81"/>
      <c r="AD2682" s="96"/>
      <c r="AE2682" s="81"/>
      <c r="AF2682" s="81"/>
    </row>
    <row r="2683" spans="4:32" x14ac:dyDescent="0.2">
      <c r="D2683" s="81"/>
      <c r="K2683" s="81"/>
      <c r="P2683" s="81"/>
      <c r="AB2683" s="81"/>
      <c r="AD2683" s="96"/>
      <c r="AE2683" s="81"/>
      <c r="AF2683" s="81"/>
    </row>
    <row r="2684" spans="4:32" x14ac:dyDescent="0.2">
      <c r="D2684" s="81"/>
      <c r="K2684" s="81"/>
      <c r="P2684" s="81"/>
      <c r="AB2684" s="81"/>
      <c r="AD2684" s="96"/>
      <c r="AE2684" s="81"/>
      <c r="AF2684" s="81"/>
    </row>
    <row r="2685" spans="4:32" x14ac:dyDescent="0.2">
      <c r="D2685" s="81"/>
      <c r="K2685" s="81"/>
      <c r="P2685" s="81"/>
      <c r="AB2685" s="81"/>
      <c r="AD2685" s="96"/>
      <c r="AE2685" s="81"/>
      <c r="AF2685" s="81"/>
    </row>
    <row r="2686" spans="4:32" x14ac:dyDescent="0.2">
      <c r="D2686" s="81"/>
      <c r="K2686" s="81"/>
      <c r="P2686" s="81"/>
      <c r="AB2686" s="81"/>
      <c r="AD2686" s="96"/>
      <c r="AE2686" s="81"/>
      <c r="AF2686" s="81"/>
    </row>
    <row r="2687" spans="4:32" x14ac:dyDescent="0.2">
      <c r="D2687" s="81"/>
      <c r="K2687" s="81"/>
      <c r="P2687" s="81"/>
      <c r="AB2687" s="81"/>
      <c r="AD2687" s="96"/>
      <c r="AE2687" s="81"/>
      <c r="AF2687" s="81"/>
    </row>
    <row r="2688" spans="4:32" x14ac:dyDescent="0.2">
      <c r="D2688" s="81"/>
      <c r="K2688" s="81"/>
      <c r="P2688" s="81"/>
      <c r="AB2688" s="81"/>
      <c r="AD2688" s="96"/>
      <c r="AE2688" s="81"/>
      <c r="AF2688" s="81"/>
    </row>
    <row r="2689" spans="4:32" x14ac:dyDescent="0.2">
      <c r="D2689" s="81"/>
      <c r="K2689" s="81"/>
      <c r="P2689" s="81"/>
      <c r="AB2689" s="81"/>
      <c r="AD2689" s="96"/>
      <c r="AE2689" s="81"/>
      <c r="AF2689" s="81"/>
    </row>
    <row r="2690" spans="4:32" x14ac:dyDescent="0.2">
      <c r="D2690" s="81"/>
      <c r="K2690" s="81"/>
      <c r="P2690" s="81"/>
      <c r="AB2690" s="81"/>
      <c r="AD2690" s="96"/>
      <c r="AE2690" s="81"/>
      <c r="AF2690" s="81"/>
    </row>
    <row r="2691" spans="4:32" x14ac:dyDescent="0.2">
      <c r="D2691" s="81"/>
      <c r="K2691" s="81"/>
      <c r="P2691" s="81"/>
      <c r="AB2691" s="81"/>
      <c r="AD2691" s="96"/>
      <c r="AE2691" s="81"/>
      <c r="AF2691" s="81"/>
    </row>
    <row r="2692" spans="4:32" x14ac:dyDescent="0.2">
      <c r="D2692" s="81"/>
      <c r="K2692" s="81"/>
      <c r="P2692" s="81"/>
      <c r="AB2692" s="81"/>
      <c r="AD2692" s="96"/>
      <c r="AE2692" s="81"/>
      <c r="AF2692" s="81"/>
    </row>
    <row r="2693" spans="4:32" x14ac:dyDescent="0.2">
      <c r="D2693" s="81"/>
      <c r="K2693" s="81"/>
      <c r="P2693" s="81"/>
      <c r="AB2693" s="81"/>
      <c r="AD2693" s="96"/>
      <c r="AE2693" s="81"/>
      <c r="AF2693" s="81"/>
    </row>
    <row r="2694" spans="4:32" x14ac:dyDescent="0.2">
      <c r="D2694" s="81"/>
      <c r="K2694" s="81"/>
      <c r="P2694" s="81"/>
      <c r="AB2694" s="81"/>
      <c r="AD2694" s="96"/>
      <c r="AE2694" s="81"/>
      <c r="AF2694" s="81"/>
    </row>
    <row r="2695" spans="4:32" x14ac:dyDescent="0.2">
      <c r="D2695" s="81"/>
      <c r="K2695" s="81"/>
      <c r="P2695" s="81"/>
      <c r="AB2695" s="81"/>
      <c r="AD2695" s="96"/>
      <c r="AE2695" s="81"/>
      <c r="AF2695" s="81"/>
    </row>
    <row r="2696" spans="4:32" x14ac:dyDescent="0.2">
      <c r="D2696" s="81"/>
      <c r="K2696" s="81"/>
      <c r="P2696" s="81"/>
      <c r="AB2696" s="81"/>
      <c r="AD2696" s="96"/>
      <c r="AE2696" s="81"/>
      <c r="AF2696" s="81"/>
    </row>
    <row r="2697" spans="4:32" x14ac:dyDescent="0.2">
      <c r="D2697" s="81"/>
      <c r="K2697" s="81"/>
      <c r="P2697" s="81"/>
      <c r="AB2697" s="81"/>
      <c r="AD2697" s="96"/>
      <c r="AE2697" s="81"/>
      <c r="AF2697" s="81"/>
    </row>
    <row r="2698" spans="4:32" x14ac:dyDescent="0.2">
      <c r="D2698" s="81"/>
      <c r="K2698" s="81"/>
      <c r="P2698" s="81"/>
      <c r="AB2698" s="81"/>
      <c r="AD2698" s="96"/>
      <c r="AE2698" s="81"/>
      <c r="AF2698" s="81"/>
    </row>
    <row r="2699" spans="4:32" x14ac:dyDescent="0.2">
      <c r="D2699" s="81"/>
      <c r="K2699" s="81"/>
      <c r="P2699" s="81"/>
      <c r="AB2699" s="81"/>
      <c r="AD2699" s="96"/>
      <c r="AE2699" s="81"/>
      <c r="AF2699" s="81"/>
    </row>
    <row r="2700" spans="4:32" x14ac:dyDescent="0.2">
      <c r="D2700" s="81"/>
      <c r="K2700" s="81"/>
      <c r="P2700" s="81"/>
      <c r="AB2700" s="81"/>
      <c r="AD2700" s="96"/>
      <c r="AE2700" s="81"/>
      <c r="AF2700" s="81"/>
    </row>
    <row r="2701" spans="4:32" x14ac:dyDescent="0.2">
      <c r="D2701" s="81"/>
      <c r="K2701" s="81"/>
      <c r="P2701" s="81"/>
      <c r="AB2701" s="81"/>
      <c r="AD2701" s="96"/>
      <c r="AE2701" s="81"/>
      <c r="AF2701" s="81"/>
    </row>
    <row r="2702" spans="4:32" x14ac:dyDescent="0.2">
      <c r="D2702" s="81"/>
      <c r="K2702" s="81"/>
      <c r="P2702" s="81"/>
      <c r="AB2702" s="81"/>
      <c r="AD2702" s="96"/>
      <c r="AE2702" s="81"/>
      <c r="AF2702" s="81"/>
    </row>
    <row r="2703" spans="4:32" x14ac:dyDescent="0.2">
      <c r="D2703" s="81"/>
      <c r="K2703" s="81"/>
      <c r="P2703" s="81"/>
      <c r="AB2703" s="81"/>
      <c r="AD2703" s="96"/>
      <c r="AE2703" s="81"/>
      <c r="AF2703" s="81"/>
    </row>
    <row r="2704" spans="4:32" x14ac:dyDescent="0.2">
      <c r="D2704" s="81"/>
      <c r="K2704" s="81"/>
      <c r="P2704" s="81"/>
      <c r="AB2704" s="81"/>
      <c r="AD2704" s="96"/>
      <c r="AE2704" s="81"/>
      <c r="AF2704" s="81"/>
    </row>
    <row r="2705" spans="4:32" x14ac:dyDescent="0.2">
      <c r="D2705" s="81"/>
      <c r="K2705" s="81"/>
      <c r="P2705" s="81"/>
      <c r="AB2705" s="81"/>
      <c r="AD2705" s="96"/>
      <c r="AE2705" s="81"/>
      <c r="AF2705" s="81"/>
    </row>
    <row r="2706" spans="4:32" x14ac:dyDescent="0.2">
      <c r="D2706" s="81"/>
      <c r="K2706" s="81"/>
      <c r="P2706" s="81"/>
      <c r="AB2706" s="81"/>
      <c r="AD2706" s="96"/>
      <c r="AE2706" s="81"/>
      <c r="AF2706" s="81"/>
    </row>
    <row r="2707" spans="4:32" x14ac:dyDescent="0.2">
      <c r="D2707" s="81"/>
      <c r="K2707" s="81"/>
      <c r="P2707" s="81"/>
      <c r="AB2707" s="81"/>
      <c r="AD2707" s="96"/>
      <c r="AE2707" s="81"/>
      <c r="AF2707" s="81"/>
    </row>
    <row r="2708" spans="4:32" x14ac:dyDescent="0.2">
      <c r="D2708" s="81"/>
      <c r="K2708" s="81"/>
      <c r="P2708" s="81"/>
      <c r="AB2708" s="81"/>
      <c r="AD2708" s="96"/>
      <c r="AE2708" s="81"/>
      <c r="AF2708" s="81"/>
    </row>
    <row r="2709" spans="4:32" x14ac:dyDescent="0.2">
      <c r="D2709" s="81"/>
      <c r="K2709" s="81"/>
      <c r="P2709" s="81"/>
      <c r="AB2709" s="81"/>
      <c r="AD2709" s="96"/>
      <c r="AE2709" s="81"/>
      <c r="AF2709" s="81"/>
    </row>
    <row r="2710" spans="4:32" x14ac:dyDescent="0.2">
      <c r="D2710" s="81"/>
      <c r="K2710" s="81"/>
      <c r="P2710" s="81"/>
      <c r="AB2710" s="81"/>
      <c r="AD2710" s="96"/>
      <c r="AE2710" s="81"/>
      <c r="AF2710" s="81"/>
    </row>
    <row r="2711" spans="4:32" x14ac:dyDescent="0.2">
      <c r="D2711" s="81"/>
      <c r="K2711" s="81"/>
      <c r="P2711" s="81"/>
      <c r="AB2711" s="81"/>
      <c r="AD2711" s="96"/>
      <c r="AE2711" s="81"/>
      <c r="AF2711" s="81"/>
    </row>
    <row r="2712" spans="4:32" x14ac:dyDescent="0.2">
      <c r="D2712" s="81"/>
      <c r="K2712" s="81"/>
      <c r="P2712" s="81"/>
      <c r="AB2712" s="81"/>
      <c r="AD2712" s="96"/>
      <c r="AE2712" s="81"/>
      <c r="AF2712" s="81"/>
    </row>
    <row r="2713" spans="4:32" x14ac:dyDescent="0.2">
      <c r="D2713" s="81"/>
      <c r="K2713" s="81"/>
      <c r="P2713" s="81"/>
      <c r="AB2713" s="81"/>
      <c r="AD2713" s="96"/>
      <c r="AE2713" s="81"/>
      <c r="AF2713" s="81"/>
    </row>
    <row r="2714" spans="4:32" x14ac:dyDescent="0.2">
      <c r="D2714" s="81"/>
      <c r="K2714" s="81"/>
      <c r="P2714" s="81"/>
      <c r="AB2714" s="81"/>
      <c r="AD2714" s="96"/>
      <c r="AE2714" s="81"/>
      <c r="AF2714" s="81"/>
    </row>
    <row r="2715" spans="4:32" x14ac:dyDescent="0.2">
      <c r="D2715" s="81"/>
      <c r="K2715" s="81"/>
      <c r="P2715" s="81"/>
      <c r="AB2715" s="81"/>
      <c r="AD2715" s="96"/>
      <c r="AE2715" s="81"/>
      <c r="AF2715" s="81"/>
    </row>
    <row r="2716" spans="4:32" x14ac:dyDescent="0.2">
      <c r="D2716" s="81"/>
      <c r="K2716" s="81"/>
      <c r="P2716" s="81"/>
      <c r="AB2716" s="81"/>
      <c r="AD2716" s="96"/>
      <c r="AE2716" s="81"/>
      <c r="AF2716" s="81"/>
    </row>
    <row r="2717" spans="4:32" x14ac:dyDescent="0.2">
      <c r="D2717" s="81"/>
      <c r="K2717" s="81"/>
      <c r="P2717" s="81"/>
      <c r="AB2717" s="81"/>
      <c r="AD2717" s="96"/>
      <c r="AE2717" s="81"/>
      <c r="AF2717" s="81"/>
    </row>
    <row r="2718" spans="4:32" x14ac:dyDescent="0.2">
      <c r="D2718" s="81"/>
      <c r="K2718" s="81"/>
      <c r="P2718" s="81"/>
      <c r="AB2718" s="81"/>
      <c r="AD2718" s="96"/>
      <c r="AE2718" s="81"/>
      <c r="AF2718" s="81"/>
    </row>
    <row r="2719" spans="4:32" x14ac:dyDescent="0.2">
      <c r="D2719" s="81"/>
      <c r="K2719" s="81"/>
      <c r="P2719" s="81"/>
      <c r="AB2719" s="81"/>
      <c r="AD2719" s="96"/>
      <c r="AE2719" s="81"/>
      <c r="AF2719" s="81"/>
    </row>
    <row r="2720" spans="4:32" x14ac:dyDescent="0.2">
      <c r="D2720" s="81"/>
      <c r="K2720" s="81"/>
      <c r="P2720" s="81"/>
      <c r="AB2720" s="81"/>
      <c r="AD2720" s="96"/>
      <c r="AE2720" s="81"/>
      <c r="AF2720" s="81"/>
    </row>
    <row r="2721" spans="4:32" x14ac:dyDescent="0.2">
      <c r="D2721" s="81"/>
      <c r="K2721" s="81"/>
      <c r="P2721" s="81"/>
      <c r="AB2721" s="81"/>
      <c r="AD2721" s="96"/>
      <c r="AE2721" s="81"/>
      <c r="AF2721" s="81"/>
    </row>
    <row r="2722" spans="4:32" x14ac:dyDescent="0.2">
      <c r="D2722" s="81"/>
      <c r="K2722" s="81"/>
      <c r="P2722" s="81"/>
      <c r="AB2722" s="81"/>
      <c r="AD2722" s="96"/>
      <c r="AE2722" s="81"/>
      <c r="AF2722" s="81"/>
    </row>
    <row r="2723" spans="4:32" x14ac:dyDescent="0.2">
      <c r="D2723" s="81"/>
      <c r="K2723" s="81"/>
      <c r="P2723" s="81"/>
      <c r="AB2723" s="81"/>
      <c r="AD2723" s="96"/>
      <c r="AE2723" s="81"/>
      <c r="AF2723" s="81"/>
    </row>
    <row r="2724" spans="4:32" x14ac:dyDescent="0.2">
      <c r="D2724" s="81"/>
      <c r="K2724" s="81"/>
      <c r="P2724" s="81"/>
      <c r="AB2724" s="81"/>
      <c r="AD2724" s="96"/>
      <c r="AE2724" s="81"/>
      <c r="AF2724" s="81"/>
    </row>
    <row r="2725" spans="4:32" x14ac:dyDescent="0.2">
      <c r="D2725" s="81"/>
      <c r="K2725" s="81"/>
      <c r="P2725" s="81"/>
      <c r="AB2725" s="81"/>
      <c r="AD2725" s="96"/>
      <c r="AE2725" s="81"/>
      <c r="AF2725" s="81"/>
    </row>
    <row r="2726" spans="4:32" x14ac:dyDescent="0.2">
      <c r="D2726" s="81"/>
      <c r="K2726" s="81"/>
      <c r="P2726" s="81"/>
      <c r="AB2726" s="81"/>
      <c r="AD2726" s="96"/>
      <c r="AE2726" s="81"/>
      <c r="AF2726" s="81"/>
    </row>
    <row r="2727" spans="4:32" x14ac:dyDescent="0.2">
      <c r="D2727" s="81"/>
      <c r="K2727" s="81"/>
      <c r="P2727" s="81"/>
      <c r="AB2727" s="81"/>
      <c r="AD2727" s="96"/>
      <c r="AE2727" s="81"/>
      <c r="AF2727" s="81"/>
    </row>
    <row r="2728" spans="4:32" x14ac:dyDescent="0.2">
      <c r="D2728" s="81"/>
      <c r="K2728" s="81"/>
      <c r="P2728" s="81"/>
      <c r="AB2728" s="81"/>
      <c r="AD2728" s="96"/>
      <c r="AE2728" s="81"/>
      <c r="AF2728" s="81"/>
    </row>
    <row r="2729" spans="4:32" x14ac:dyDescent="0.2">
      <c r="D2729" s="81"/>
      <c r="K2729" s="81"/>
      <c r="P2729" s="81"/>
      <c r="AB2729" s="81"/>
      <c r="AD2729" s="96"/>
      <c r="AE2729" s="81"/>
      <c r="AF2729" s="81"/>
    </row>
    <row r="2730" spans="4:32" x14ac:dyDescent="0.2">
      <c r="D2730" s="81"/>
      <c r="K2730" s="81"/>
      <c r="P2730" s="81"/>
      <c r="AB2730" s="81"/>
      <c r="AD2730" s="96"/>
      <c r="AE2730" s="81"/>
      <c r="AF2730" s="81"/>
    </row>
    <row r="2731" spans="4:32" x14ac:dyDescent="0.2">
      <c r="D2731" s="81"/>
      <c r="K2731" s="81"/>
      <c r="P2731" s="81"/>
      <c r="AB2731" s="81"/>
      <c r="AD2731" s="96"/>
      <c r="AE2731" s="81"/>
      <c r="AF2731" s="81"/>
    </row>
    <row r="2732" spans="4:32" x14ac:dyDescent="0.2">
      <c r="D2732" s="81"/>
      <c r="K2732" s="81"/>
      <c r="P2732" s="81"/>
      <c r="AB2732" s="81"/>
      <c r="AD2732" s="96"/>
      <c r="AE2732" s="81"/>
      <c r="AF2732" s="81"/>
    </row>
    <row r="2733" spans="4:32" x14ac:dyDescent="0.2">
      <c r="D2733" s="81"/>
      <c r="K2733" s="81"/>
      <c r="P2733" s="81"/>
      <c r="AB2733" s="81"/>
      <c r="AD2733" s="96"/>
      <c r="AE2733" s="81"/>
      <c r="AF2733" s="81"/>
    </row>
    <row r="2734" spans="4:32" x14ac:dyDescent="0.2">
      <c r="D2734" s="81"/>
      <c r="K2734" s="81"/>
      <c r="P2734" s="81"/>
      <c r="AB2734" s="81"/>
      <c r="AD2734" s="96"/>
      <c r="AE2734" s="81"/>
      <c r="AF2734" s="81"/>
    </row>
    <row r="2735" spans="4:32" x14ac:dyDescent="0.2">
      <c r="D2735" s="81"/>
      <c r="K2735" s="81"/>
      <c r="P2735" s="81"/>
      <c r="AB2735" s="81"/>
      <c r="AD2735" s="96"/>
      <c r="AE2735" s="81"/>
      <c r="AF2735" s="81"/>
    </row>
    <row r="2736" spans="4:32" x14ac:dyDescent="0.2">
      <c r="D2736" s="81"/>
      <c r="K2736" s="81"/>
      <c r="P2736" s="81"/>
      <c r="AB2736" s="81"/>
      <c r="AD2736" s="96"/>
      <c r="AE2736" s="81"/>
      <c r="AF2736" s="81"/>
    </row>
    <row r="2737" spans="4:32" x14ac:dyDescent="0.2">
      <c r="D2737" s="81"/>
      <c r="K2737" s="81"/>
      <c r="P2737" s="81"/>
      <c r="AB2737" s="81"/>
      <c r="AD2737" s="96"/>
      <c r="AE2737" s="81"/>
      <c r="AF2737" s="81"/>
    </row>
    <row r="2738" spans="4:32" x14ac:dyDescent="0.2">
      <c r="D2738" s="81"/>
      <c r="K2738" s="81"/>
      <c r="P2738" s="81"/>
      <c r="AB2738" s="81"/>
      <c r="AD2738" s="96"/>
      <c r="AE2738" s="81"/>
      <c r="AF2738" s="81"/>
    </row>
    <row r="2739" spans="4:32" x14ac:dyDescent="0.2">
      <c r="D2739" s="81"/>
      <c r="K2739" s="81"/>
      <c r="P2739" s="81"/>
      <c r="AB2739" s="81"/>
      <c r="AD2739" s="96"/>
      <c r="AE2739" s="81"/>
      <c r="AF2739" s="81"/>
    </row>
    <row r="2740" spans="4:32" x14ac:dyDescent="0.2">
      <c r="D2740" s="81"/>
      <c r="K2740" s="81"/>
      <c r="P2740" s="81"/>
      <c r="AB2740" s="81"/>
      <c r="AD2740" s="96"/>
      <c r="AE2740" s="81"/>
      <c r="AF2740" s="81"/>
    </row>
    <row r="2741" spans="4:32" x14ac:dyDescent="0.2">
      <c r="D2741" s="81"/>
      <c r="K2741" s="81"/>
      <c r="P2741" s="81"/>
      <c r="AB2741" s="81"/>
      <c r="AD2741" s="96"/>
      <c r="AE2741" s="81"/>
      <c r="AF2741" s="81"/>
    </row>
    <row r="2742" spans="4:32" x14ac:dyDescent="0.2">
      <c r="D2742" s="81"/>
      <c r="K2742" s="81"/>
      <c r="P2742" s="81"/>
      <c r="AB2742" s="81"/>
      <c r="AD2742" s="96"/>
      <c r="AE2742" s="81"/>
      <c r="AF2742" s="81"/>
    </row>
    <row r="2743" spans="4:32" x14ac:dyDescent="0.2">
      <c r="D2743" s="81"/>
      <c r="K2743" s="81"/>
      <c r="P2743" s="81"/>
      <c r="AB2743" s="81"/>
      <c r="AD2743" s="96"/>
      <c r="AE2743" s="81"/>
      <c r="AF2743" s="81"/>
    </row>
    <row r="2744" spans="4:32" x14ac:dyDescent="0.2">
      <c r="D2744" s="81"/>
      <c r="K2744" s="81"/>
      <c r="P2744" s="81"/>
      <c r="AB2744" s="81"/>
      <c r="AD2744" s="96"/>
      <c r="AE2744" s="81"/>
      <c r="AF2744" s="81"/>
    </row>
    <row r="2745" spans="4:32" x14ac:dyDescent="0.2">
      <c r="D2745" s="81"/>
      <c r="K2745" s="81"/>
      <c r="P2745" s="81"/>
      <c r="AB2745" s="81"/>
      <c r="AD2745" s="96"/>
      <c r="AE2745" s="81"/>
      <c r="AF2745" s="81"/>
    </row>
    <row r="2746" spans="4:32" x14ac:dyDescent="0.2">
      <c r="D2746" s="81"/>
      <c r="K2746" s="81"/>
      <c r="P2746" s="81"/>
      <c r="AB2746" s="81"/>
      <c r="AD2746" s="96"/>
      <c r="AE2746" s="81"/>
      <c r="AF2746" s="81"/>
    </row>
    <row r="2747" spans="4:32" x14ac:dyDescent="0.2">
      <c r="D2747" s="81"/>
      <c r="K2747" s="81"/>
      <c r="P2747" s="81"/>
      <c r="AB2747" s="81"/>
      <c r="AD2747" s="96"/>
      <c r="AE2747" s="81"/>
      <c r="AF2747" s="81"/>
    </row>
    <row r="2748" spans="4:32" x14ac:dyDescent="0.2">
      <c r="D2748" s="81"/>
      <c r="K2748" s="81"/>
      <c r="P2748" s="81"/>
      <c r="AB2748" s="81"/>
      <c r="AD2748" s="96"/>
      <c r="AE2748" s="81"/>
      <c r="AF2748" s="81"/>
    </row>
    <row r="2749" spans="4:32" x14ac:dyDescent="0.2">
      <c r="D2749" s="81"/>
      <c r="K2749" s="81"/>
      <c r="P2749" s="81"/>
      <c r="AB2749" s="81"/>
      <c r="AD2749" s="96"/>
      <c r="AE2749" s="81"/>
      <c r="AF2749" s="81"/>
    </row>
    <row r="2750" spans="4:32" x14ac:dyDescent="0.2">
      <c r="D2750" s="81"/>
      <c r="K2750" s="81"/>
      <c r="P2750" s="81"/>
      <c r="AB2750" s="81"/>
      <c r="AD2750" s="96"/>
      <c r="AE2750" s="81"/>
      <c r="AF2750" s="81"/>
    </row>
    <row r="2751" spans="4:32" x14ac:dyDescent="0.2">
      <c r="D2751" s="81"/>
      <c r="K2751" s="81"/>
      <c r="P2751" s="81"/>
      <c r="AB2751" s="81"/>
      <c r="AD2751" s="96"/>
      <c r="AE2751" s="81"/>
      <c r="AF2751" s="81"/>
    </row>
    <row r="2752" spans="4:32" x14ac:dyDescent="0.2">
      <c r="D2752" s="81"/>
      <c r="K2752" s="81"/>
      <c r="P2752" s="81"/>
      <c r="AB2752" s="81"/>
      <c r="AD2752" s="96"/>
      <c r="AE2752" s="81"/>
      <c r="AF2752" s="81"/>
    </row>
    <row r="2753" spans="4:32" x14ac:dyDescent="0.2">
      <c r="D2753" s="81"/>
      <c r="K2753" s="81"/>
      <c r="P2753" s="81"/>
      <c r="AB2753" s="81"/>
      <c r="AD2753" s="96"/>
      <c r="AE2753" s="81"/>
      <c r="AF2753" s="81"/>
    </row>
    <row r="2754" spans="4:32" x14ac:dyDescent="0.2">
      <c r="D2754" s="81"/>
      <c r="K2754" s="81"/>
      <c r="P2754" s="81"/>
      <c r="AB2754" s="81"/>
      <c r="AD2754" s="96"/>
      <c r="AE2754" s="81"/>
      <c r="AF2754" s="81"/>
    </row>
    <row r="2755" spans="4:32" x14ac:dyDescent="0.2">
      <c r="D2755" s="81"/>
      <c r="K2755" s="81"/>
      <c r="P2755" s="81"/>
      <c r="AB2755" s="81"/>
      <c r="AD2755" s="96"/>
      <c r="AE2755" s="81"/>
      <c r="AF2755" s="81"/>
    </row>
    <row r="2756" spans="4:32" x14ac:dyDescent="0.2">
      <c r="D2756" s="81"/>
      <c r="K2756" s="81"/>
      <c r="P2756" s="81"/>
      <c r="AB2756" s="81"/>
      <c r="AD2756" s="96"/>
      <c r="AE2756" s="81"/>
      <c r="AF2756" s="81"/>
    </row>
    <row r="2757" spans="4:32" x14ac:dyDescent="0.2">
      <c r="D2757" s="81"/>
      <c r="K2757" s="81"/>
      <c r="P2757" s="81"/>
      <c r="AB2757" s="81"/>
      <c r="AD2757" s="96"/>
      <c r="AE2757" s="81"/>
      <c r="AF2757" s="81"/>
    </row>
    <row r="2758" spans="4:32" x14ac:dyDescent="0.2">
      <c r="D2758" s="81"/>
      <c r="K2758" s="81"/>
      <c r="P2758" s="81"/>
      <c r="AB2758" s="81"/>
      <c r="AD2758" s="96"/>
      <c r="AE2758" s="81"/>
      <c r="AF2758" s="81"/>
    </row>
    <row r="2759" spans="4:32" x14ac:dyDescent="0.2">
      <c r="D2759" s="81"/>
      <c r="K2759" s="81"/>
      <c r="P2759" s="81"/>
      <c r="AB2759" s="81"/>
      <c r="AD2759" s="96"/>
      <c r="AE2759" s="81"/>
      <c r="AF2759" s="81"/>
    </row>
    <row r="2760" spans="4:32" x14ac:dyDescent="0.2">
      <c r="D2760" s="81"/>
      <c r="K2760" s="81"/>
      <c r="P2760" s="81"/>
      <c r="AB2760" s="81"/>
      <c r="AD2760" s="96"/>
      <c r="AE2760" s="81"/>
      <c r="AF2760" s="81"/>
    </row>
    <row r="2761" spans="4:32" x14ac:dyDescent="0.2">
      <c r="D2761" s="81"/>
      <c r="K2761" s="81"/>
      <c r="P2761" s="81"/>
      <c r="AB2761" s="81"/>
      <c r="AD2761" s="96"/>
      <c r="AE2761" s="81"/>
      <c r="AF2761" s="81"/>
    </row>
    <row r="2762" spans="4:32" x14ac:dyDescent="0.2">
      <c r="D2762" s="81"/>
      <c r="K2762" s="81"/>
      <c r="P2762" s="81"/>
      <c r="AB2762" s="81"/>
      <c r="AD2762" s="96"/>
      <c r="AE2762" s="81"/>
      <c r="AF2762" s="81"/>
    </row>
    <row r="2763" spans="4:32" x14ac:dyDescent="0.2">
      <c r="D2763" s="81"/>
      <c r="K2763" s="81"/>
      <c r="P2763" s="81"/>
      <c r="AB2763" s="81"/>
      <c r="AD2763" s="96"/>
      <c r="AE2763" s="81"/>
      <c r="AF2763" s="81"/>
    </row>
    <row r="2764" spans="4:32" x14ac:dyDescent="0.2">
      <c r="D2764" s="81"/>
      <c r="K2764" s="81"/>
      <c r="P2764" s="81"/>
      <c r="AB2764" s="81"/>
      <c r="AD2764" s="96"/>
      <c r="AE2764" s="81"/>
      <c r="AF2764" s="81"/>
    </row>
    <row r="2765" spans="4:32" x14ac:dyDescent="0.2">
      <c r="D2765" s="81"/>
      <c r="K2765" s="81"/>
      <c r="P2765" s="81"/>
      <c r="AB2765" s="81"/>
      <c r="AD2765" s="96"/>
      <c r="AE2765" s="81"/>
      <c r="AF2765" s="81"/>
    </row>
    <row r="2766" spans="4:32" x14ac:dyDescent="0.2">
      <c r="D2766" s="81"/>
      <c r="K2766" s="81"/>
      <c r="P2766" s="81"/>
      <c r="AB2766" s="81"/>
      <c r="AD2766" s="96"/>
      <c r="AE2766" s="81"/>
      <c r="AF2766" s="81"/>
    </row>
    <row r="2767" spans="4:32" x14ac:dyDescent="0.2">
      <c r="D2767" s="81"/>
      <c r="K2767" s="81"/>
      <c r="P2767" s="81"/>
      <c r="AB2767" s="81"/>
      <c r="AD2767" s="96"/>
      <c r="AE2767" s="81"/>
      <c r="AF2767" s="81"/>
    </row>
    <row r="2768" spans="4:32" x14ac:dyDescent="0.2">
      <c r="D2768" s="81"/>
      <c r="K2768" s="81"/>
      <c r="P2768" s="81"/>
      <c r="AB2768" s="81"/>
      <c r="AD2768" s="96"/>
      <c r="AE2768" s="81"/>
      <c r="AF2768" s="81"/>
    </row>
    <row r="2769" spans="4:32" x14ac:dyDescent="0.2">
      <c r="D2769" s="81"/>
      <c r="K2769" s="81"/>
      <c r="P2769" s="81"/>
      <c r="AB2769" s="81"/>
      <c r="AD2769" s="96"/>
      <c r="AE2769" s="81"/>
      <c r="AF2769" s="81"/>
    </row>
    <row r="2770" spans="4:32" x14ac:dyDescent="0.2">
      <c r="D2770" s="81"/>
      <c r="K2770" s="81"/>
      <c r="P2770" s="81"/>
      <c r="AB2770" s="81"/>
      <c r="AD2770" s="96"/>
      <c r="AE2770" s="81"/>
      <c r="AF2770" s="81"/>
    </row>
    <row r="2771" spans="4:32" x14ac:dyDescent="0.2">
      <c r="D2771" s="81"/>
      <c r="K2771" s="81"/>
      <c r="P2771" s="81"/>
      <c r="AB2771" s="81"/>
      <c r="AD2771" s="96"/>
      <c r="AE2771" s="81"/>
      <c r="AF2771" s="81"/>
    </row>
    <row r="2772" spans="4:32" x14ac:dyDescent="0.2">
      <c r="D2772" s="81"/>
      <c r="K2772" s="81"/>
      <c r="P2772" s="81"/>
      <c r="AB2772" s="81"/>
      <c r="AD2772" s="96"/>
      <c r="AE2772" s="81"/>
      <c r="AF2772" s="81"/>
    </row>
    <row r="2773" spans="4:32" x14ac:dyDescent="0.2">
      <c r="D2773" s="81"/>
      <c r="K2773" s="81"/>
      <c r="P2773" s="81"/>
      <c r="AB2773" s="81"/>
      <c r="AD2773" s="96"/>
      <c r="AE2773" s="81"/>
      <c r="AF2773" s="81"/>
    </row>
    <row r="2774" spans="4:32" x14ac:dyDescent="0.2">
      <c r="D2774" s="81"/>
      <c r="K2774" s="81"/>
      <c r="P2774" s="81"/>
      <c r="AB2774" s="81"/>
      <c r="AD2774" s="96"/>
      <c r="AE2774" s="81"/>
      <c r="AF2774" s="81"/>
    </row>
    <row r="2775" spans="4:32" x14ac:dyDescent="0.2">
      <c r="D2775" s="81"/>
      <c r="K2775" s="81"/>
      <c r="P2775" s="81"/>
      <c r="AB2775" s="81"/>
      <c r="AD2775" s="96"/>
      <c r="AE2775" s="81"/>
      <c r="AF2775" s="81"/>
    </row>
    <row r="2776" spans="4:32" x14ac:dyDescent="0.2">
      <c r="D2776" s="81"/>
      <c r="K2776" s="81"/>
      <c r="P2776" s="81"/>
      <c r="AB2776" s="81"/>
      <c r="AD2776" s="96"/>
      <c r="AE2776" s="81"/>
      <c r="AF2776" s="81"/>
    </row>
    <row r="2777" spans="4:32" x14ac:dyDescent="0.2">
      <c r="D2777" s="81"/>
      <c r="K2777" s="81"/>
      <c r="P2777" s="81"/>
      <c r="AB2777" s="81"/>
      <c r="AD2777" s="96"/>
      <c r="AE2777" s="81"/>
      <c r="AF2777" s="81"/>
    </row>
    <row r="2778" spans="4:32" x14ac:dyDescent="0.2">
      <c r="D2778" s="81"/>
      <c r="K2778" s="81"/>
      <c r="P2778" s="81"/>
      <c r="AB2778" s="81"/>
      <c r="AD2778" s="96"/>
      <c r="AE2778" s="81"/>
      <c r="AF2778" s="81"/>
    </row>
    <row r="2779" spans="4:32" x14ac:dyDescent="0.2">
      <c r="D2779" s="81"/>
      <c r="K2779" s="81"/>
      <c r="P2779" s="81"/>
      <c r="AB2779" s="81"/>
      <c r="AD2779" s="96"/>
      <c r="AE2779" s="81"/>
      <c r="AF2779" s="81"/>
    </row>
    <row r="2780" spans="4:32" x14ac:dyDescent="0.2">
      <c r="D2780" s="81"/>
      <c r="K2780" s="81"/>
      <c r="P2780" s="81"/>
      <c r="AB2780" s="81"/>
      <c r="AD2780" s="96"/>
      <c r="AE2780" s="81"/>
      <c r="AF2780" s="81"/>
    </row>
    <row r="2781" spans="4:32" x14ac:dyDescent="0.2">
      <c r="D2781" s="81"/>
      <c r="K2781" s="81"/>
      <c r="P2781" s="81"/>
      <c r="AB2781" s="81"/>
      <c r="AD2781" s="96"/>
      <c r="AE2781" s="81"/>
      <c r="AF2781" s="81"/>
    </row>
    <row r="2782" spans="4:32" x14ac:dyDescent="0.2">
      <c r="D2782" s="81"/>
      <c r="K2782" s="81"/>
      <c r="P2782" s="81"/>
      <c r="AB2782" s="81"/>
      <c r="AD2782" s="96"/>
      <c r="AE2782" s="81"/>
      <c r="AF2782" s="81"/>
    </row>
    <row r="2783" spans="4:32" x14ac:dyDescent="0.2">
      <c r="D2783" s="81"/>
      <c r="K2783" s="81"/>
      <c r="P2783" s="81"/>
      <c r="AB2783" s="81"/>
      <c r="AD2783" s="96"/>
      <c r="AE2783" s="81"/>
      <c r="AF2783" s="81"/>
    </row>
    <row r="2784" spans="4:32" x14ac:dyDescent="0.2">
      <c r="D2784" s="81"/>
      <c r="K2784" s="81"/>
      <c r="P2784" s="81"/>
      <c r="AB2784" s="81"/>
      <c r="AD2784" s="96"/>
      <c r="AE2784" s="81"/>
      <c r="AF2784" s="81"/>
    </row>
    <row r="2785" spans="4:32" x14ac:dyDescent="0.2">
      <c r="D2785" s="81"/>
      <c r="K2785" s="81"/>
      <c r="P2785" s="81"/>
      <c r="AB2785" s="81"/>
      <c r="AD2785" s="96"/>
      <c r="AE2785" s="81"/>
      <c r="AF2785" s="81"/>
    </row>
    <row r="2786" spans="4:32" x14ac:dyDescent="0.2">
      <c r="D2786" s="81"/>
      <c r="K2786" s="81"/>
      <c r="P2786" s="81"/>
      <c r="AB2786" s="81"/>
      <c r="AD2786" s="96"/>
      <c r="AE2786" s="81"/>
      <c r="AF2786" s="81"/>
    </row>
    <row r="2787" spans="4:32" x14ac:dyDescent="0.2">
      <c r="D2787" s="81"/>
      <c r="K2787" s="81"/>
      <c r="P2787" s="81"/>
      <c r="AB2787" s="81"/>
      <c r="AD2787" s="96"/>
      <c r="AE2787" s="81"/>
      <c r="AF2787" s="81"/>
    </row>
    <row r="2788" spans="4:32" x14ac:dyDescent="0.2">
      <c r="D2788" s="81"/>
      <c r="K2788" s="81"/>
      <c r="P2788" s="81"/>
      <c r="AB2788" s="81"/>
      <c r="AD2788" s="96"/>
      <c r="AE2788" s="81"/>
      <c r="AF2788" s="81"/>
    </row>
    <row r="2789" spans="4:32" x14ac:dyDescent="0.2">
      <c r="D2789" s="81"/>
      <c r="K2789" s="81"/>
      <c r="P2789" s="81"/>
      <c r="AB2789" s="81"/>
      <c r="AD2789" s="96"/>
      <c r="AE2789" s="81"/>
      <c r="AF2789" s="81"/>
    </row>
    <row r="2790" spans="4:32" x14ac:dyDescent="0.2">
      <c r="D2790" s="81"/>
      <c r="K2790" s="81"/>
      <c r="P2790" s="81"/>
      <c r="AB2790" s="81"/>
      <c r="AD2790" s="96"/>
      <c r="AE2790" s="81"/>
      <c r="AF2790" s="81"/>
    </row>
    <row r="2791" spans="4:32" x14ac:dyDescent="0.2">
      <c r="D2791" s="81"/>
      <c r="K2791" s="81"/>
      <c r="P2791" s="81"/>
      <c r="AB2791" s="81"/>
      <c r="AD2791" s="96"/>
      <c r="AE2791" s="81"/>
      <c r="AF2791" s="81"/>
    </row>
    <row r="2792" spans="4:32" x14ac:dyDescent="0.2">
      <c r="D2792" s="81"/>
      <c r="K2792" s="81"/>
      <c r="P2792" s="81"/>
      <c r="AB2792" s="81"/>
      <c r="AD2792" s="96"/>
      <c r="AE2792" s="81"/>
      <c r="AF2792" s="81"/>
    </row>
    <row r="2793" spans="4:32" x14ac:dyDescent="0.2">
      <c r="D2793" s="81"/>
      <c r="K2793" s="81"/>
      <c r="P2793" s="81"/>
      <c r="AB2793" s="81"/>
      <c r="AD2793" s="96"/>
      <c r="AE2793" s="81"/>
      <c r="AF2793" s="81"/>
    </row>
    <row r="2794" spans="4:32" x14ac:dyDescent="0.2">
      <c r="D2794" s="81"/>
      <c r="K2794" s="81"/>
      <c r="P2794" s="81"/>
      <c r="AB2794" s="81"/>
      <c r="AD2794" s="96"/>
      <c r="AE2794" s="81"/>
      <c r="AF2794" s="81"/>
    </row>
    <row r="2795" spans="4:32" x14ac:dyDescent="0.2">
      <c r="D2795" s="81"/>
      <c r="K2795" s="81"/>
      <c r="P2795" s="81"/>
      <c r="AB2795" s="81"/>
      <c r="AD2795" s="96"/>
      <c r="AE2795" s="81"/>
      <c r="AF2795" s="81"/>
    </row>
    <row r="2796" spans="4:32" x14ac:dyDescent="0.2">
      <c r="D2796" s="81"/>
      <c r="K2796" s="81"/>
      <c r="P2796" s="81"/>
      <c r="AB2796" s="81"/>
      <c r="AD2796" s="96"/>
      <c r="AE2796" s="81"/>
      <c r="AF2796" s="81"/>
    </row>
    <row r="2797" spans="4:32" x14ac:dyDescent="0.2">
      <c r="D2797" s="81"/>
      <c r="K2797" s="81"/>
      <c r="P2797" s="81"/>
      <c r="AB2797" s="81"/>
      <c r="AD2797" s="96"/>
      <c r="AE2797" s="81"/>
      <c r="AF2797" s="81"/>
    </row>
    <row r="2798" spans="4:32" x14ac:dyDescent="0.2">
      <c r="D2798" s="81"/>
      <c r="K2798" s="81"/>
      <c r="P2798" s="81"/>
      <c r="AB2798" s="81"/>
      <c r="AD2798" s="96"/>
      <c r="AE2798" s="81"/>
      <c r="AF2798" s="81"/>
    </row>
    <row r="2799" spans="4:32" x14ac:dyDescent="0.2">
      <c r="D2799" s="81"/>
      <c r="K2799" s="81"/>
      <c r="P2799" s="81"/>
      <c r="AB2799" s="81"/>
      <c r="AD2799" s="96"/>
      <c r="AE2799" s="81"/>
      <c r="AF2799" s="81"/>
    </row>
    <row r="2800" spans="4:32" x14ac:dyDescent="0.2">
      <c r="D2800" s="81"/>
      <c r="K2800" s="81"/>
      <c r="P2800" s="81"/>
      <c r="AB2800" s="81"/>
      <c r="AD2800" s="96"/>
      <c r="AE2800" s="81"/>
      <c r="AF2800" s="81"/>
    </row>
    <row r="2801" spans="4:32" x14ac:dyDescent="0.2">
      <c r="D2801" s="81"/>
      <c r="K2801" s="81"/>
      <c r="P2801" s="81"/>
      <c r="AB2801" s="81"/>
      <c r="AD2801" s="96"/>
      <c r="AE2801" s="81"/>
      <c r="AF2801" s="81"/>
    </row>
    <row r="2802" spans="4:32" x14ac:dyDescent="0.2">
      <c r="D2802" s="81"/>
      <c r="K2802" s="81"/>
      <c r="P2802" s="81"/>
      <c r="AB2802" s="81"/>
      <c r="AD2802" s="96"/>
      <c r="AE2802" s="81"/>
      <c r="AF2802" s="81"/>
    </row>
    <row r="2803" spans="4:32" x14ac:dyDescent="0.2">
      <c r="D2803" s="81"/>
      <c r="K2803" s="81"/>
      <c r="P2803" s="81"/>
      <c r="AB2803" s="81"/>
      <c r="AD2803" s="96"/>
      <c r="AE2803" s="81"/>
      <c r="AF2803" s="81"/>
    </row>
    <row r="2804" spans="4:32" x14ac:dyDescent="0.2">
      <c r="D2804" s="81"/>
      <c r="K2804" s="81"/>
      <c r="P2804" s="81"/>
      <c r="AB2804" s="81"/>
      <c r="AD2804" s="96"/>
      <c r="AE2804" s="81"/>
      <c r="AF2804" s="81"/>
    </row>
    <row r="2805" spans="4:32" x14ac:dyDescent="0.2">
      <c r="D2805" s="81"/>
      <c r="K2805" s="81"/>
      <c r="P2805" s="81"/>
      <c r="AB2805" s="81"/>
      <c r="AD2805" s="96"/>
      <c r="AE2805" s="81"/>
      <c r="AF2805" s="81"/>
    </row>
    <row r="2806" spans="4:32" x14ac:dyDescent="0.2">
      <c r="D2806" s="81"/>
      <c r="K2806" s="81"/>
      <c r="P2806" s="81"/>
      <c r="AB2806" s="81"/>
      <c r="AD2806" s="96"/>
      <c r="AE2806" s="81"/>
      <c r="AF2806" s="81"/>
    </row>
    <row r="2807" spans="4:32" x14ac:dyDescent="0.2">
      <c r="D2807" s="81"/>
      <c r="K2807" s="81"/>
      <c r="P2807" s="81"/>
      <c r="AB2807" s="81"/>
      <c r="AD2807" s="96"/>
      <c r="AE2807" s="81"/>
      <c r="AF2807" s="81"/>
    </row>
    <row r="2808" spans="4:32" x14ac:dyDescent="0.2">
      <c r="D2808" s="81"/>
      <c r="K2808" s="81"/>
      <c r="P2808" s="81"/>
      <c r="AB2808" s="81"/>
      <c r="AD2808" s="96"/>
      <c r="AE2808" s="81"/>
      <c r="AF2808" s="81"/>
    </row>
    <row r="2809" spans="4:32" x14ac:dyDescent="0.2">
      <c r="D2809" s="81"/>
      <c r="K2809" s="81"/>
      <c r="P2809" s="81"/>
      <c r="AB2809" s="81"/>
      <c r="AD2809" s="96"/>
      <c r="AE2809" s="81"/>
      <c r="AF2809" s="81"/>
    </row>
    <row r="2810" spans="4:32" x14ac:dyDescent="0.2">
      <c r="D2810" s="81"/>
      <c r="K2810" s="81"/>
      <c r="P2810" s="81"/>
      <c r="AB2810" s="81"/>
      <c r="AD2810" s="96"/>
      <c r="AE2810" s="81"/>
      <c r="AF2810" s="81"/>
    </row>
    <row r="2811" spans="4:32" x14ac:dyDescent="0.2">
      <c r="D2811" s="81"/>
      <c r="K2811" s="81"/>
      <c r="P2811" s="81"/>
      <c r="AB2811" s="81"/>
      <c r="AD2811" s="96"/>
      <c r="AE2811" s="81"/>
      <c r="AF2811" s="81"/>
    </row>
    <row r="2812" spans="4:32" x14ac:dyDescent="0.2">
      <c r="D2812" s="81"/>
      <c r="K2812" s="81"/>
      <c r="P2812" s="81"/>
      <c r="AB2812" s="81"/>
      <c r="AD2812" s="96"/>
      <c r="AE2812" s="81"/>
      <c r="AF2812" s="81"/>
    </row>
    <row r="2813" spans="4:32" x14ac:dyDescent="0.2">
      <c r="D2813" s="81"/>
      <c r="K2813" s="81"/>
      <c r="P2813" s="81"/>
      <c r="AB2813" s="81"/>
      <c r="AD2813" s="96"/>
      <c r="AE2813" s="81"/>
      <c r="AF2813" s="81"/>
    </row>
    <row r="2814" spans="4:32" x14ac:dyDescent="0.2">
      <c r="D2814" s="81"/>
      <c r="K2814" s="81"/>
      <c r="P2814" s="81"/>
      <c r="AB2814" s="81"/>
      <c r="AD2814" s="96"/>
      <c r="AE2814" s="81"/>
      <c r="AF2814" s="81"/>
    </row>
    <row r="2815" spans="4:32" x14ac:dyDescent="0.2">
      <c r="D2815" s="81"/>
      <c r="K2815" s="81"/>
      <c r="P2815" s="81"/>
      <c r="AB2815" s="81"/>
      <c r="AD2815" s="96"/>
      <c r="AE2815" s="81"/>
      <c r="AF2815" s="81"/>
    </row>
    <row r="2816" spans="4:32" x14ac:dyDescent="0.2">
      <c r="D2816" s="81"/>
      <c r="K2816" s="81"/>
      <c r="P2816" s="81"/>
      <c r="AB2816" s="81"/>
      <c r="AD2816" s="96"/>
      <c r="AE2816" s="81"/>
      <c r="AF2816" s="81"/>
    </row>
    <row r="2817" spans="4:32" x14ac:dyDescent="0.2">
      <c r="D2817" s="81"/>
      <c r="K2817" s="81"/>
      <c r="P2817" s="81"/>
      <c r="AB2817" s="81"/>
      <c r="AD2817" s="96"/>
      <c r="AE2817" s="81"/>
      <c r="AF2817" s="81"/>
    </row>
    <row r="2818" spans="4:32" x14ac:dyDescent="0.2">
      <c r="D2818" s="81"/>
      <c r="K2818" s="81"/>
      <c r="P2818" s="81"/>
      <c r="AB2818" s="81"/>
      <c r="AD2818" s="96"/>
      <c r="AE2818" s="81"/>
      <c r="AF2818" s="81"/>
    </row>
    <row r="2819" spans="4:32" x14ac:dyDescent="0.2">
      <c r="D2819" s="81"/>
      <c r="K2819" s="81"/>
      <c r="P2819" s="81"/>
      <c r="AB2819" s="81"/>
      <c r="AD2819" s="96"/>
      <c r="AE2819" s="81"/>
      <c r="AF2819" s="81"/>
    </row>
    <row r="2820" spans="4:32" x14ac:dyDescent="0.2">
      <c r="D2820" s="81"/>
      <c r="K2820" s="81"/>
      <c r="P2820" s="81"/>
      <c r="AB2820" s="81"/>
      <c r="AD2820" s="96"/>
      <c r="AE2820" s="81"/>
      <c r="AF2820" s="81"/>
    </row>
    <row r="2821" spans="4:32" x14ac:dyDescent="0.2">
      <c r="D2821" s="81"/>
      <c r="K2821" s="81"/>
      <c r="P2821" s="81"/>
      <c r="AB2821" s="81"/>
      <c r="AD2821" s="96"/>
      <c r="AE2821" s="81"/>
      <c r="AF2821" s="81"/>
    </row>
    <row r="2822" spans="4:32" x14ac:dyDescent="0.2">
      <c r="D2822" s="81"/>
      <c r="K2822" s="81"/>
      <c r="P2822" s="81"/>
      <c r="AB2822" s="81"/>
      <c r="AD2822" s="96"/>
      <c r="AE2822" s="81"/>
      <c r="AF2822" s="81"/>
    </row>
    <row r="2823" spans="4:32" x14ac:dyDescent="0.2">
      <c r="D2823" s="81"/>
      <c r="K2823" s="81"/>
      <c r="P2823" s="81"/>
      <c r="AB2823" s="81"/>
      <c r="AD2823" s="96"/>
      <c r="AE2823" s="81"/>
      <c r="AF2823" s="81"/>
    </row>
    <row r="2824" spans="4:32" x14ac:dyDescent="0.2">
      <c r="D2824" s="81"/>
      <c r="K2824" s="81"/>
      <c r="P2824" s="81"/>
      <c r="AB2824" s="81"/>
      <c r="AD2824" s="96"/>
      <c r="AE2824" s="81"/>
      <c r="AF2824" s="81"/>
    </row>
    <row r="2825" spans="4:32" x14ac:dyDescent="0.2">
      <c r="D2825" s="81"/>
      <c r="K2825" s="81"/>
      <c r="P2825" s="81"/>
      <c r="AB2825" s="81"/>
      <c r="AD2825" s="96"/>
      <c r="AE2825" s="81"/>
      <c r="AF2825" s="81"/>
    </row>
    <row r="2826" spans="4:32" x14ac:dyDescent="0.2">
      <c r="D2826" s="81"/>
      <c r="K2826" s="81"/>
      <c r="P2826" s="81"/>
      <c r="AB2826" s="81"/>
      <c r="AD2826" s="96"/>
      <c r="AE2826" s="81"/>
      <c r="AF2826" s="81"/>
    </row>
    <row r="2827" spans="4:32" x14ac:dyDescent="0.2">
      <c r="D2827" s="81"/>
      <c r="K2827" s="81"/>
      <c r="P2827" s="81"/>
      <c r="AB2827" s="81"/>
      <c r="AD2827" s="96"/>
      <c r="AE2827" s="81"/>
      <c r="AF2827" s="81"/>
    </row>
    <row r="2828" spans="4:32" x14ac:dyDescent="0.2">
      <c r="D2828" s="81"/>
      <c r="K2828" s="81"/>
      <c r="P2828" s="81"/>
      <c r="AB2828" s="81"/>
      <c r="AD2828" s="96"/>
      <c r="AE2828" s="81"/>
      <c r="AF2828" s="81"/>
    </row>
  </sheetData>
  <mergeCells count="7">
    <mergeCell ref="A1:Z1"/>
    <mergeCell ref="E2:H2"/>
    <mergeCell ref="L2:N2"/>
    <mergeCell ref="Q2:Y2"/>
    <mergeCell ref="E4:H4"/>
    <mergeCell ref="L4:N4"/>
    <mergeCell ref="Q4:Y4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&amp;C&amp;"Arial,Grassetto"&amp;12ISTITUTO  COMPRENSIVO STATALE  I  DARFO B.T.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FIS DOCENTI+VALORIZZ.+F.STRUM.</vt:lpstr>
      <vt:lpstr>'FIS DOCENTI+VALORIZZ.+F.STRUM.'!Area_stampa</vt:lpstr>
      <vt:lpstr>'FIS DOCENTI+VALORIZZ.+F.STRUM.'!Titoli_stampa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2024-07-11T08:09:55Z</dcterms:created>
  <dcterms:modified xsi:type="dcterms:W3CDTF">2024-07-11T08:13:30Z</dcterms:modified>
</cp:coreProperties>
</file>