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<sst xmlns="http://schemas.openxmlformats.org/spreadsheetml/2006/main" count="842" uniqueCount="611">
  <si>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</si>
  <si>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</si>
  <si>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</si>
  <si>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</si>
  <si>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</si>
  <si>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</si>
  <si>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</si>
  <si>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</si>
  <si>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</si>
  <si>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</si>
  <si>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</si>
  <si>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</si>
  <si>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</si>
  <si>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</si>
  <si>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</si>
  <si>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</si>
  <si>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</si>
  <si>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</si>
  <si>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</si>
  <si>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</si>
  <si>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</si>
  <si>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</si>
  <si>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</si>
  <si>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</si>
  <si>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</si>
  <si>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</si>
  <si>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</si>
  <si>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</si>
  <si>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</si>
  <si>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</si>
  <si>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</si>
  <si>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</si>
  <si>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</si>
  <si>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</si>
  <si>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</si>
  <si>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</si>
  <si>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</si>
  <si>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</si>
  <si>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</si>
  <si>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</si>
  <si>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</si>
  <si>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</si>
  <si>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</si>
  <si>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</si>
  <si>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</si>
  <si>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</si>
  <si>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</si>
  <si>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</si>
  <si>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</si>
  <si>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</si>
  <si>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</si>
  <si>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</si>
  <si>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</si>
  <si>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</si>
  <si>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</si>
  <si>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</si>
  <si>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</si>
  <si>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</si>
  <si>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</si>
  <si>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</si>
  <si>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</si>
  <si>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</si>
  <si>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</si>
  <si>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</si>
  <si>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</si>
  <si>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</si>
  <si>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</si>
  <si>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</si>
  <si>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</si>
  <si>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</si>
  <si>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</si>
  <si>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</si>
  <si>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</si>
  <si>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</si>
  <si>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</si>
  <si>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</si>
  <si>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</si>
  <si>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</si>
  <si>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</si>
  <si>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</si>
  <si>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</si>
  <si>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</si>
  <si>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</si>
  <si>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</si>
  <si>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</si>
  <si>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</si>
  <si>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</si>
  <si>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</si>
  <si>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</si>
  <si>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</si>
  <si>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</si>
  <si>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</si>
  <si>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</si>
  <si>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</si>
  <si>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</si>
  <si>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</si>
  <si>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</si>
  <si>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</si>
  <si>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</si>
  <si>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</si>
  <si>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</si>
  <si>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</si>
  <si>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</si>
  <si>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</si>
  <si>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</si>
  <si>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</si>
  <si>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</si>
  <si>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</si>
  <si>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</si>
  <si>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</si>
  <si>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</si>
  <si>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</si>
  <si>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</si>
  <si>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</si>
  <si>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</si>
  <si>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</si>
  <si>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</si>
  <si>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</si>
  <si>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</si>
  <si>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</si>
  <si>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</si>
  <si>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</si>
  <si>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</si>
  <si>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</si>
  <si>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</si>
  <si>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</si>
  <si>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</si>
  <si>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</si>
  <si>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</si>
  <si>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</si>
  <si>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</si>
  <si>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</si>
  <si>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</si>
  <si>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</si>
  <si>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</si>
  <si>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</si>
  <si>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</si>
  <si>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</si>
  <si>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</si>
  <si>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</si>
  <si>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</si>
  <si>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</si>
  <si>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</si>
  <si>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</si>
  <si>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</si>
  <si>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</si>
  <si>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</si>
  <si>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</si>
  <si>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</si>
  <si>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</si>
  <si>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</si>
  <si>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</si>
  <si>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</si>
  <si>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</si>
  <si>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</si>
  <si>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</si>
  <si>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</si>
  <si>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</si>
  <si>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</si>
  <si>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</si>
  <si>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</si>
  <si>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</si>
  <si>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</si>
  <si>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</si>
  <si>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</si>
  <si>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</si>
  <si>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</si>
  <si>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</si>
  <si>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</si>
  <si>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</si>
  <si>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</si>
  <si>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</si>
  <si>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</si>
  <si>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</si>
  <si>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</si>
  <si>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</si>
  <si>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</si>
  <si>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</si>
  <si>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</si>
  <si>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</si>
  <si>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</si>
  <si>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</si>
  <si>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</si>
  <si>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</si>
  <si>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</si>
  <si>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</si>
  <si>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</si>
  <si>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</si>
  <si>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</si>
  <si>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</si>
  <si>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</si>
  <si>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</si>
  <si>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</si>
  <si>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</si>
  <si>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</si>
  <si>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</si>
  <si>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</si>
  <si>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</si>
  <si>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</si>
  <si>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</si>
  <si>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</si>
  <si>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</si>
  <si>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</si>
  <si>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</si>
  <si>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</si>
  <si>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</si>
  <si>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</si>
  <si>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</si>
  <si>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</si>
  <si>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</si>
  <si>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</si>
  <si>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</si>
  <si>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</si>
  <si>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</si>
  <si>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</si>
  <si>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</si>
  <si>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</si>
  <si>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</si>
  <si>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</si>
  <si>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</si>
  <si>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</si>
  <si>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</si>
  <si>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</si>
  <si>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</si>
  <si>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</si>
  <si>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</si>
  <si>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</si>
  <si>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</si>
  <si>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</si>
  <si>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</si>
  <si>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</si>
  <si>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</si>
  <si>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</si>
  <si>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</si>
  <si>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</si>
  <si>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</si>
  <si>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</si>
  <si>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</si>
  <si>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</si>
  <si>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</si>
  <si>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</si>
  <si>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</si>
  <si>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</si>
  <si>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</si>
  <si>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</si>
  <si>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</si>
  <si>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</si>
  <si>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</si>
  <si>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</si>
  <si>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</si>
  <si>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</si>
  <si>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</si>
  <si>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</si>
  <si>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</si>
  <si>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</si>
  <si>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</si>
  <si>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</si>
  <si>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</si>
  <si>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</si>
  <si>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</si>
  <si>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</si>
  <si>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</si>
  <si>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</si>
  <si>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</si>
  <si>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</si>
  <si>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</si>
  <si>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</si>
  <si>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</si>
  <si>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</si>
  <si>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</si>
  <si>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</si>
  <si>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</si>
  <si>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</si>
  <si>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</si>
  <si>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</si>
  <si>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</si>
  <si>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</si>
  <si>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</si>
  <si>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</si>
  <si>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</si>
  <si>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</si>
  <si>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</si>
  <si>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</si>
  <si>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</si>
  <si>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</si>
  <si>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</si>
  <si>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</si>
  <si>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</si>
  <si>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</si>
  <si>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</si>
  <si>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</si>
  <si>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</si>
  <si>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</si>
  <si>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</si>
  <si>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</si>
  <si>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</si>
  <si>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</si>
  <si>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</si>
  <si>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</si>
  <si>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</si>
  <si>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</si>
  <si>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</si>
  <si>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</si>
  <si>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</si>
  <si>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</si>
  <si>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</si>
  <si>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</si>
  <si>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</si>
  <si>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</si>
  <si>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</si>
  <si>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</si>
  <si>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</si>
  <si>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</si>
  <si>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</si>
  <si>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</si>
  <si>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</si>
  <si>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</si>
  <si>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</si>
  <si>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</si>
  <si>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</si>
  <si>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</si>
  <si>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</si>
  <si>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</si>
  <si>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</si>
  <si>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</si>
  <si>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</si>
  <si>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</si>
  <si>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</si>
  <si>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</si>
  <si>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</si>
  <si>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</si>
  <si>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</si>
  <si>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</si>
  <si>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</si>
  <si>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</si>
  <si>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</si>
  <si>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</si>
  <si>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</si>
  <si>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</si>
  <si>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</si>
  <si>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</si>
  <si>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</si>
  <si>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</si>
  <si>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</si>
  <si>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</si>
  <si>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</si>
  <si>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</si>
  <si>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</si>
  <si>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</si>
  <si>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</si>
  <si>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</si>
  <si>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</si>
  <si>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</si>
  <si>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</si>
  <si>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</si>
  <si>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</si>
  <si>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</si>
  <si>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</si>
  <si>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</si>
  <si>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</si>
  <si>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</si>
  <si>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</si>
  <si>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</si>
  <si>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</si>
  <si>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</si>
  <si>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</si>
  <si>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</si>
  <si>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</si>
  <si>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</si>
  <si>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</si>
  <si>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</si>
  <si>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</si>
  <si>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</si>
  <si>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</si>
  <si>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</si>
  <si>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</si>
  <si>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</si>
  <si>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</si>
  <si>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</si>
  <si>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</si>
  <si>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</si>
  <si>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</si>
  <si>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</si>
  <si>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</si>
  <si>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</si>
  <si>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</si>
  <si>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</si>
  <si>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</si>
  <si>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</si>
  <si>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</si>
  <si>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</si>
  <si>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</si>
  <si>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</si>
  <si>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</si>
  <si>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</si>
  <si>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</si>
  <si>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</si>
  <si>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</si>
  <si>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</si>
  <si>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</si>
  <si>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</si>
  <si>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</si>
  <si>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</si>
  <si>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</si>
  <si>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</si>
  <si>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</si>
  <si>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</si>
  <si>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</si>
  <si>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</si>
  <si>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</si>
  <si>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</si>
  <si>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</si>
  <si>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</si>
  <si>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</si>
  <si>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</si>
  <si>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</si>
  <si>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</si>
  <si>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</si>
  <si>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</si>
  <si>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</si>
  <si>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</si>
  <si>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</si>
  <si>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</si>
  <si>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</si>
  <si>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</si>
  <si>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</si>
  <si>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</si>
  <si>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</si>
  <si>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</si>
  <si>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</si>
  <si>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</si>
  <si>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</si>
  <si>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</si>
  <si>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</si>
  <si>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</si>
  <si>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</si>
  <si>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</si>
  <si>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</si>
  <si>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</si>
  <si>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</si>
  <si>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</si>
  <si>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</si>
  <si>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</si>
  <si>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</si>
  <si>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</si>
  <si>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</si>
  <si>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</si>
  <si>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</si>
  <si>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</si>
  <si>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</si>
  <si>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</si>
  <si>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</si>
  <si>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</si>
  <si>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</si>
  <si>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</si>
  <si>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</si>
  <si>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</si>
  <si>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</si>
  <si>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</si>
  <si>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</si>
  <si>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</si>
  <si>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</si>
  <si>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</si>
  <si>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</si>
  <si>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</si>
  <si>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</si>
  <si>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</si>
  <si>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</si>
  <si>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</si>
  <si>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</si>
  <si>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</si>
  <si>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</si>
  <si>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</si>
  <si>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</si>
  <si>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</si>
  <si>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</si>
  <si>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</si>
  <si>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</si>
  <si>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</si>
  <si>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</si>
  <si>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</si>
  <si>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</si>
  <si>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</si>
  <si>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</si>
  <si>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</si>
  <si>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</si>
  <si>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</si>
  <si>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</si>
  <si>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</si>
  <si>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</si>
  <si>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</si>
  <si>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</si>
  <si>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</si>
  <si>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</si>
  <si>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</si>
  <si>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</si>
  <si>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</si>
  <si>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</si>
  <si>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</si>
  <si>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</si>
  <si>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</si>
  <si>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</si>
  <si>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</si>
  <si>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</si>
  <si>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</si>
  <si>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</si>
  <si>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</si>
  <si>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</si>
  <si>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</si>
  <si>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</si>
  <si>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</si>
  <si>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</si>
  <si>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</si>
  <si>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</si>
  <si>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</si>
  <si>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</si>
  <si>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</si>
  <si>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</si>
  <si>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</si>
  <si>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</si>
  <si>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</si>
  <si>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</si>
  <si>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</si>
  <si>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</si>
  <si>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</si>
  <si>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</si>
  <si>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</si>
  <si>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</si>
  <si>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</si>
  <si>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</si>
  <si>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</si>
  <si>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</si>
  <si>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</si>
  <si>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</si>
  <si>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</si>
  <si>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</si>
  <si>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</si>
  <si>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</si>
  <si>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</si>
  <si>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</si>
  <si>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</si>
  <si>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</si>
  <si>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</si>
  <si>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</si>
  <si>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</si>
  <si>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</si>
  <si>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</si>
  <si>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</si>
  <si>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</si>
  <si>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</si>
  <si>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</si>
  <si>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</si>
  <si>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</si>
  <si>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</si>
  <si>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</si>
  <si>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</si>
  <si>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</si>
  <si>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</si>
  <si>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</si>
  <si>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</si>
  <si>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</si>
  <si>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</si>
  <si>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</si>
  <si>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</si>
  <si>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</si>
  <si>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</si>
  <si>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</si>
  <si>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</si>
  <si>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</si>
  <si>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</si>
  <si>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</si>
  <si>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</si>
  <si>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</si>
  <si>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</si>
  <si>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</si>
  <si>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</si>
  <si>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</si>
  <si>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</si>
  <si>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</si>
  <si>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</si>
  <si>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</si>
  <si>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</si>
  <si>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</si>
  <si>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</si>
  <si>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</si>
  <si>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</si>
  <si>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</si>
  <si>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</si>
  <si>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</si>
  <si>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</si>
  <si>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</si>
  <si>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</si>
  <si>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</si>
  <si>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</si>
  <si>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</si>
  <si>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</si>
  <si>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</si>
  <si>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</si>
  <si>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2020, 2021 e 2022, approvato il </t>
  </si>
  <si>
    <t>2020</t>
  </si>
  <si>
    <t>2021</t>
  </si>
  <si>
    <t>2022</t>
  </si>
  <si>
    <t>cod</t>
  </si>
  <si>
    <t>Esercizio 2020: Previsioni competenza/ totale previsioni competenza</t>
  </si>
  <si>
    <t>Esercizio 2021: Previsioni competenza/ totale previsioni competenza</t>
  </si>
  <si>
    <t>Esercizio 2022: Previsioni competenza/ totale previsioni competenza</t>
  </si>
  <si>
    <t>Previsioni cassa esercizio 2020/ (previsioni competenza + residui) esercizio 2020</t>
  </si>
  <si>
    <t xml:space="preserve">BILANCIO DI PREVISIONE ESERCIZI 2020, 2021 e 2022 (dati percentuali) </t>
  </si>
  <si>
    <t>ESERCIZIO 2020</t>
  </si>
  <si>
    <t>ESERCIZIO 2021</t>
  </si>
  <si>
    <t>ESERCIZIO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</si>
</sst>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598</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23.77</v>
      </c>
      <c r="F9" s="10">
        <v>41.699999999999996</v>
      </c>
      <c r="G9" s="9">
        <v>23.48</v>
      </c>
    </row>
    <row r="10" spans="2:7" ht="15.75" customHeight="1">
      <c r="B10" s="6">
        <v>2</v>
      </c>
      <c r="C10" s="99" t="s">
        <v>16</v>
      </c>
      <c r="D10" s="99"/>
      <c r="E10" s="99"/>
      <c r="F10" s="99"/>
      <c r="G10" s="99"/>
    </row>
    <row r="11" spans="1:7" ht="38.25">
      <c r="A11" s="2" t="s">
        <v>17</v>
      </c>
      <c r="B11" s="7" t="s">
        <v>17</v>
      </c>
      <c r="C11" s="8" t="s">
        <v>18</v>
      </c>
      <c r="D11" s="8" t="s">
        <v>19</v>
      </c>
      <c r="E11" s="9">
        <v>125.88</v>
      </c>
      <c r="F11" s="9">
        <v>119.74000000000001</v>
      </c>
      <c r="G11" s="9">
        <v>123.9</v>
      </c>
    </row>
    <row r="12" spans="1:7" ht="38.25">
      <c r="A12" s="2" t="s">
        <v>20</v>
      </c>
      <c r="B12" s="7" t="s">
        <v>20</v>
      </c>
      <c r="C12" s="8" t="s">
        <v>21</v>
      </c>
      <c r="D12" s="8" t="s">
        <v>22</v>
      </c>
      <c r="E12" s="9">
        <v>114.66000000000001</v>
      </c>
      <c r="F12" s="9">
        <v>0</v>
      </c>
      <c r="G12" s="9">
        <v>0</v>
      </c>
    </row>
    <row r="13" spans="1:7" ht="63.75">
      <c r="A13" s="2" t="s">
        <v>23</v>
      </c>
      <c r="B13" s="7" t="s">
        <v>23</v>
      </c>
      <c r="C13" s="8" t="s">
        <v>24</v>
      </c>
      <c r="D13" s="8" t="s">
        <v>25</v>
      </c>
      <c r="E13" s="9">
        <v>89.09</v>
      </c>
      <c r="F13" s="9">
        <v>84.74000000000001</v>
      </c>
      <c r="G13" s="9">
        <v>87.68</v>
      </c>
    </row>
    <row r="14" spans="1:7" ht="63.75">
      <c r="A14" s="2" t="s">
        <v>26</v>
      </c>
      <c r="B14" s="7" t="s">
        <v>26</v>
      </c>
      <c r="C14" s="8" t="s">
        <v>27</v>
      </c>
      <c r="D14" s="8" t="s">
        <v>28</v>
      </c>
      <c r="E14" s="9">
        <v>83.50999999999999</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0.15</v>
      </c>
      <c r="F16" s="9">
        <v>0.16</v>
      </c>
      <c r="G16" s="9">
        <v>0.18</v>
      </c>
    </row>
    <row r="17" spans="1:7" ht="89.25">
      <c r="A17" s="2" t="s">
        <v>33</v>
      </c>
      <c r="B17" s="7" t="s">
        <v>33</v>
      </c>
      <c r="C17" s="8" t="s">
        <v>34</v>
      </c>
      <c r="D17" s="8"/>
      <c r="E17" s="9">
        <v>0</v>
      </c>
      <c r="F17" s="9">
        <v>0</v>
      </c>
      <c r="G17" s="9">
        <v>0</v>
      </c>
    </row>
    <row r="18" spans="1:7" ht="102">
      <c r="A18" s="2" t="s">
        <v>35</v>
      </c>
      <c r="B18" s="7" t="s">
        <v>35</v>
      </c>
      <c r="C18" s="8" t="s">
        <v>36</v>
      </c>
      <c r="D18" s="8" t="s">
        <v>37</v>
      </c>
      <c r="E18" s="9">
        <v>0</v>
      </c>
      <c r="F18" s="9">
        <v>0</v>
      </c>
      <c r="G18" s="9">
        <v>0</v>
      </c>
    </row>
    <row r="19" spans="1:7" ht="89.25">
      <c r="A19" s="2" t="s">
        <v>38</v>
      </c>
      <c r="B19" s="7" t="s">
        <v>38</v>
      </c>
      <c r="C19" s="8" t="s">
        <v>39</v>
      </c>
      <c r="D19" s="8" t="s">
        <v>40</v>
      </c>
      <c r="E19" s="9">
        <v>0</v>
      </c>
      <c r="F19" s="9">
        <v>0</v>
      </c>
      <c r="G19" s="9">
        <v>0</v>
      </c>
    </row>
    <row r="20" spans="2:7" ht="15.75" customHeight="1">
      <c r="B20" s="11">
        <v>4</v>
      </c>
      <c r="C20" s="100" t="s">
        <v>41</v>
      </c>
      <c r="D20" s="100"/>
      <c r="E20" s="100"/>
      <c r="F20" s="100"/>
      <c r="G20" s="100"/>
    </row>
    <row r="21" spans="1:7" ht="89.25">
      <c r="A21" s="2" t="s">
        <v>42</v>
      </c>
      <c r="B21" s="7" t="s">
        <v>42</v>
      </c>
      <c r="C21" s="8" t="s">
        <v>43</v>
      </c>
      <c r="D21" s="8" t="s">
        <v>44</v>
      </c>
      <c r="E21" s="9">
        <v>1.3</v>
      </c>
      <c r="F21" s="9">
        <v>1.11</v>
      </c>
      <c r="G21" s="9">
        <v>1.26</v>
      </c>
    </row>
    <row r="22" spans="2:7" ht="15.75" customHeight="1">
      <c r="B22" s="11">
        <v>5</v>
      </c>
      <c r="C22" s="100" t="s">
        <v>45</v>
      </c>
      <c r="D22" s="100"/>
      <c r="E22" s="100"/>
      <c r="F22" s="100"/>
      <c r="G22" s="100"/>
    </row>
    <row r="23" spans="1:7" ht="38.25">
      <c r="A23" s="2" t="s">
        <v>46</v>
      </c>
      <c r="B23" s="7" t="s">
        <v>46</v>
      </c>
      <c r="C23" s="8" t="s">
        <v>47</v>
      </c>
      <c r="D23" s="8" t="s">
        <v>48</v>
      </c>
      <c r="E23" s="9">
        <v>3.4000000000000004</v>
      </c>
      <c r="F23" s="9">
        <v>3.15</v>
      </c>
      <c r="G23" s="9">
        <v>3.19</v>
      </c>
    </row>
    <row r="24" spans="1:7" ht="51">
      <c r="A24" s="2" t="s">
        <v>49</v>
      </c>
      <c r="B24" s="7" t="s">
        <v>49</v>
      </c>
      <c r="C24" s="8" t="s">
        <v>50</v>
      </c>
      <c r="D24" s="8" t="s">
        <v>51</v>
      </c>
      <c r="E24" s="9">
        <v>1.8900000000000001</v>
      </c>
      <c r="F24" s="9">
        <v>1.9300000000000002</v>
      </c>
      <c r="G24" s="9">
        <v>1.9800000000000002</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13.469999999999999</v>
      </c>
      <c r="F27" s="9">
        <v>34.67</v>
      </c>
      <c r="G27" s="9">
        <v>0.08</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-53.959999999999994</v>
      </c>
      <c r="F31" s="9">
        <v>14.42</v>
      </c>
      <c r="G31" s="9">
        <v>23877.2</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69.39</v>
      </c>
      <c r="F35" s="9">
        <v>0</v>
      </c>
      <c r="G35" s="9">
        <v>0</v>
      </c>
    </row>
    <row r="36" spans="1:7" ht="229.5">
      <c r="A36" s="2" t="s">
        <v>81</v>
      </c>
      <c r="B36" s="7" t="s">
        <v>81</v>
      </c>
      <c r="C36" s="8" t="s">
        <v>82</v>
      </c>
      <c r="D36" s="8" t="s">
        <v>83</v>
      </c>
      <c r="E36" s="9">
        <v>84.19</v>
      </c>
      <c r="F36" s="9">
        <v>0</v>
      </c>
      <c r="G36" s="9">
        <v>0</v>
      </c>
    </row>
    <row r="37" spans="2:7" ht="16.5">
      <c r="B37" s="13">
        <v>8</v>
      </c>
      <c r="C37" s="14" t="s">
        <v>84</v>
      </c>
      <c r="D37" s="15"/>
      <c r="E37" s="15"/>
      <c r="F37" s="15"/>
      <c r="G37" s="16"/>
    </row>
    <row r="38" spans="1:7" ht="25.5">
      <c r="A38" s="2" t="s">
        <v>85</v>
      </c>
      <c r="B38" s="7" t="s">
        <v>85</v>
      </c>
      <c r="C38" s="8" t="s">
        <v>86</v>
      </c>
      <c r="D38" s="8" t="s">
        <v>87</v>
      </c>
      <c r="E38" s="9">
        <v>-96.45</v>
      </c>
      <c r="F38" s="9">
        <v>-192.65</v>
      </c>
      <c r="G38" s="9">
        <v>-97.67</v>
      </c>
    </row>
    <row r="39" spans="1:7" ht="165.75">
      <c r="A39" s="2" t="s">
        <v>88</v>
      </c>
      <c r="B39" s="7" t="s">
        <v>88</v>
      </c>
      <c r="C39" s="8" t="s">
        <v>89</v>
      </c>
      <c r="D39" s="8" t="s">
        <v>90</v>
      </c>
      <c r="E39" s="9">
        <v>23.549999999999997</v>
      </c>
      <c r="F39" s="9">
        <v>41.510000000000005</v>
      </c>
      <c r="G39" s="9">
        <v>23.28</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42.17</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36.83</v>
      </c>
      <c r="F44" s="9">
        <v>0</v>
      </c>
      <c r="G44" s="9">
        <v>0</v>
      </c>
    </row>
    <row r="45" spans="1:7" ht="25.5">
      <c r="A45" s="2" t="s">
        <v>104</v>
      </c>
      <c r="B45" s="7" t="s">
        <v>104</v>
      </c>
      <c r="C45" s="8" t="s">
        <v>105</v>
      </c>
      <c r="D45" s="8" t="s">
        <v>106</v>
      </c>
      <c r="E45" s="9">
        <v>20.990000000000002</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19.830000000000002</v>
      </c>
      <c r="F53" s="9">
        <v>18.86</v>
      </c>
      <c r="G53" s="9">
        <v>19.52</v>
      </c>
    </row>
    <row r="54" spans="1:7" ht="63.75">
      <c r="A54" s="2" t="s">
        <v>125</v>
      </c>
      <c r="B54" s="7" t="s">
        <v>125</v>
      </c>
      <c r="C54" s="8" t="s">
        <v>126</v>
      </c>
      <c r="D54" s="8" t="s">
        <v>127</v>
      </c>
      <c r="E54" s="9">
        <v>17.9</v>
      </c>
      <c r="F54" s="9">
        <v>21.19</v>
      </c>
      <c r="G54" s="9">
        <v>24.05</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598</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13.547</v>
      </c>
      <c r="E9" s="20">
        <v>9.724</v>
      </c>
      <c r="F9" s="20">
        <v>18.986</v>
      </c>
      <c r="G9" s="20">
        <v>25.745</v>
      </c>
      <c r="H9" s="20">
        <v>94.253</v>
      </c>
      <c r="I9" s="20">
        <v>107.876</v>
      </c>
    </row>
    <row r="10" spans="1:9" ht="30" customHeight="1">
      <c r="A10" s="21" t="s">
        <v>153</v>
      </c>
      <c r="B10" s="21">
        <v>10104</v>
      </c>
      <c r="C10" s="22" t="s">
        <v>154</v>
      </c>
      <c r="D10" s="20">
        <v>0</v>
      </c>
      <c r="E10" s="20">
        <v>0</v>
      </c>
      <c r="F10" s="20">
        <v>0</v>
      </c>
      <c r="G10" s="20">
        <v>0.032</v>
      </c>
      <c r="H10" s="20">
        <v>0</v>
      </c>
      <c r="I10" s="20">
        <v>100</v>
      </c>
    </row>
    <row r="11" spans="1:9" ht="30" customHeight="1">
      <c r="A11" s="21" t="s">
        <v>155</v>
      </c>
      <c r="B11" s="21">
        <v>10301</v>
      </c>
      <c r="C11" s="22" t="s">
        <v>156</v>
      </c>
      <c r="D11" s="20">
        <v>9.234</v>
      </c>
      <c r="E11" s="20">
        <v>6.345</v>
      </c>
      <c r="F11" s="20">
        <v>11.718</v>
      </c>
      <c r="G11" s="20">
        <v>13.961</v>
      </c>
      <c r="H11" s="20">
        <v>54.945</v>
      </c>
      <c r="I11" s="20">
        <v>109.337</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22.781</v>
      </c>
      <c r="E13" s="25">
        <f>SUM(E9:E12)</f>
        <v>16.069</v>
      </c>
      <c r="F13" s="25">
        <f>SUM(F9:F12)</f>
        <v>30.704</v>
      </c>
      <c r="G13" s="25">
        <f>SUM(G9:G12)</f>
        <v>39.738</v>
      </c>
      <c r="H13" s="20">
        <v>72.792</v>
      </c>
      <c r="I13" s="20">
        <v>108.383</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3.75</v>
      </c>
      <c r="E15" s="20">
        <v>2.431</v>
      </c>
      <c r="F15" s="20">
        <v>4.489</v>
      </c>
      <c r="G15" s="20">
        <v>5.178</v>
      </c>
      <c r="H15" s="20">
        <v>73.023</v>
      </c>
      <c r="I15" s="20">
        <v>94.2</v>
      </c>
    </row>
    <row r="16" spans="1:9" ht="30" customHeight="1">
      <c r="A16" s="21" t="s">
        <v>165</v>
      </c>
      <c r="B16" s="21">
        <v>20102</v>
      </c>
      <c r="C16" s="22" t="s">
        <v>166</v>
      </c>
      <c r="D16" s="20">
        <v>0</v>
      </c>
      <c r="E16" s="20">
        <v>0</v>
      </c>
      <c r="F16" s="20">
        <v>0</v>
      </c>
      <c r="G16" s="20">
        <v>0.088</v>
      </c>
      <c r="H16" s="20">
        <v>0</v>
      </c>
      <c r="I16" s="20">
        <v>100</v>
      </c>
    </row>
    <row r="17" spans="1:9" ht="30" customHeight="1">
      <c r="A17" s="21" t="s">
        <v>167</v>
      </c>
      <c r="B17" s="21">
        <v>20103</v>
      </c>
      <c r="C17" s="22" t="s">
        <v>168</v>
      </c>
      <c r="D17" s="20">
        <v>0.258</v>
      </c>
      <c r="E17" s="20">
        <v>0.177</v>
      </c>
      <c r="F17" s="20">
        <v>0.327</v>
      </c>
      <c r="G17" s="20">
        <v>0.026</v>
      </c>
      <c r="H17" s="20">
        <v>100</v>
      </c>
      <c r="I17" s="20">
        <v>100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4.008</v>
      </c>
      <c r="E20" s="25">
        <f>SUM(E15:E19)</f>
        <v>2.608</v>
      </c>
      <c r="F20" s="25">
        <f>SUM(F15:F19)</f>
        <v>4.816</v>
      </c>
      <c r="G20" s="25">
        <f>SUM(G15:G19)</f>
        <v>5.292</v>
      </c>
      <c r="H20" s="20">
        <v>74.298</v>
      </c>
      <c r="I20" s="20">
        <v>94.325</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16.879</v>
      </c>
      <c r="E22" s="20">
        <v>10.407</v>
      </c>
      <c r="F22" s="20">
        <v>20.701</v>
      </c>
      <c r="G22" s="20">
        <v>25.742</v>
      </c>
      <c r="H22" s="20">
        <v>58.514</v>
      </c>
      <c r="I22" s="20">
        <v>93.017</v>
      </c>
    </row>
    <row r="23" spans="1:9" ht="30" customHeight="1">
      <c r="A23" s="21" t="s">
        <v>179</v>
      </c>
      <c r="B23" s="21">
        <v>30200</v>
      </c>
      <c r="C23" s="22" t="s">
        <v>180</v>
      </c>
      <c r="D23" s="20">
        <v>0</v>
      </c>
      <c r="E23" s="20">
        <v>0</v>
      </c>
      <c r="F23" s="20">
        <v>0</v>
      </c>
      <c r="G23" s="20">
        <v>0</v>
      </c>
      <c r="H23" s="20">
        <v>0</v>
      </c>
      <c r="I23" s="20">
        <v>0</v>
      </c>
    </row>
    <row r="24" spans="1:9" ht="30" customHeight="1">
      <c r="A24" s="21" t="s">
        <v>181</v>
      </c>
      <c r="B24" s="21">
        <v>30300</v>
      </c>
      <c r="C24" s="22" t="s">
        <v>182</v>
      </c>
      <c r="D24" s="20">
        <v>0.018</v>
      </c>
      <c r="E24" s="20">
        <v>0.012</v>
      </c>
      <c r="F24" s="20">
        <v>0.022</v>
      </c>
      <c r="G24" s="20">
        <v>0</v>
      </c>
      <c r="H24" s="20">
        <v>100</v>
      </c>
      <c r="I24" s="20">
        <v>130.303</v>
      </c>
    </row>
    <row r="25" spans="1:9" ht="30" customHeight="1">
      <c r="A25" s="21" t="s">
        <v>183</v>
      </c>
      <c r="B25" s="21">
        <v>30400</v>
      </c>
      <c r="C25" s="22" t="s">
        <v>184</v>
      </c>
      <c r="D25" s="20">
        <v>0</v>
      </c>
      <c r="E25" s="20">
        <v>0</v>
      </c>
      <c r="F25" s="20">
        <v>0</v>
      </c>
      <c r="G25" s="20">
        <v>0.188</v>
      </c>
      <c r="H25" s="20">
        <v>0</v>
      </c>
      <c r="I25" s="20">
        <v>100</v>
      </c>
    </row>
    <row r="26" spans="1:9" ht="30" customHeight="1">
      <c r="A26" s="23" t="s">
        <v>185</v>
      </c>
      <c r="B26" s="23">
        <v>30500</v>
      </c>
      <c r="C26" s="22" t="s">
        <v>186</v>
      </c>
      <c r="D26" s="20">
        <v>0.46</v>
      </c>
      <c r="E26" s="20">
        <v>2.795</v>
      </c>
      <c r="F26" s="20">
        <v>0.673</v>
      </c>
      <c r="G26" s="20">
        <v>1.598</v>
      </c>
      <c r="H26" s="20">
        <v>60.204</v>
      </c>
      <c r="I26" s="20">
        <v>146.169</v>
      </c>
    </row>
    <row r="27" spans="1:9" ht="30" customHeight="1">
      <c r="A27" s="26" t="s">
        <v>187</v>
      </c>
      <c r="B27" s="26">
        <v>30000</v>
      </c>
      <c r="C27" s="24" t="s">
        <v>188</v>
      </c>
      <c r="D27" s="25">
        <f>SUM(D22:D26)</f>
        <v>17.357000000000003</v>
      </c>
      <c r="E27" s="25">
        <f>SUM(E22:E26)</f>
        <v>13.214</v>
      </c>
      <c r="F27" s="25">
        <f>SUM(F22:F26)</f>
        <v>21.396</v>
      </c>
      <c r="G27" s="25">
        <f>SUM(G22:G26)</f>
        <v>27.528</v>
      </c>
      <c r="H27" s="20">
        <v>58.589</v>
      </c>
      <c r="I27" s="20">
        <v>96.152</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12.175</v>
      </c>
      <c r="E30" s="20">
        <v>29.64</v>
      </c>
      <c r="F30" s="20">
        <v>4.489</v>
      </c>
      <c r="G30" s="20">
        <v>6.717</v>
      </c>
      <c r="H30" s="20">
        <v>72.79</v>
      </c>
      <c r="I30" s="20">
        <v>86.817</v>
      </c>
    </row>
    <row r="31" spans="1:9" ht="30" customHeight="1">
      <c r="A31" s="21" t="s">
        <v>195</v>
      </c>
      <c r="B31" s="21">
        <v>40300</v>
      </c>
      <c r="C31" s="27" t="s">
        <v>196</v>
      </c>
      <c r="D31" s="20">
        <v>0</v>
      </c>
      <c r="E31" s="20">
        <v>0</v>
      </c>
      <c r="F31" s="20">
        <v>0</v>
      </c>
      <c r="G31" s="20">
        <v>0.619</v>
      </c>
      <c r="H31" s="20">
        <v>20</v>
      </c>
      <c r="I31" s="20">
        <v>100</v>
      </c>
    </row>
    <row r="32" spans="1:9" ht="30" customHeight="1">
      <c r="A32" s="21" t="s">
        <v>197</v>
      </c>
      <c r="B32" s="21">
        <v>40400</v>
      </c>
      <c r="C32" s="22" t="s">
        <v>198</v>
      </c>
      <c r="D32" s="20">
        <v>17.335</v>
      </c>
      <c r="E32" s="20">
        <v>20.659</v>
      </c>
      <c r="F32" s="20">
        <v>5.701</v>
      </c>
      <c r="G32" s="20">
        <v>12.312</v>
      </c>
      <c r="H32" s="20">
        <v>57.588</v>
      </c>
      <c r="I32" s="20">
        <v>65.401</v>
      </c>
    </row>
    <row r="33" spans="1:9" ht="30" customHeight="1">
      <c r="A33" s="21" t="s">
        <v>199</v>
      </c>
      <c r="B33" s="21">
        <v>40500</v>
      </c>
      <c r="C33" s="22" t="s">
        <v>200</v>
      </c>
      <c r="D33" s="20">
        <v>0.707</v>
      </c>
      <c r="E33" s="20">
        <v>0.194</v>
      </c>
      <c r="F33" s="20">
        <v>0.359</v>
      </c>
      <c r="G33" s="20">
        <v>0.74</v>
      </c>
      <c r="H33" s="20">
        <v>100</v>
      </c>
      <c r="I33" s="20">
        <v>100</v>
      </c>
    </row>
    <row r="34" spans="1:9" ht="30" customHeight="1">
      <c r="A34" s="23" t="s">
        <v>201</v>
      </c>
      <c r="B34" s="23">
        <v>40000</v>
      </c>
      <c r="C34" s="24" t="s">
        <v>202</v>
      </c>
      <c r="D34" s="25">
        <f>SUM(D29:D33)</f>
        <v>30.217000000000002</v>
      </c>
      <c r="E34" s="25">
        <f>SUM(E29:E33)</f>
        <v>50.493</v>
      </c>
      <c r="F34" s="25">
        <f>SUM(F29:F33)</f>
        <v>10.549</v>
      </c>
      <c r="G34" s="25">
        <f>SUM(G29:G33)</f>
        <v>20.387999999999998</v>
      </c>
      <c r="H34" s="20">
        <v>62.797</v>
      </c>
      <c r="I34" s="20">
        <v>74.762</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16.883</v>
      </c>
      <c r="E48" s="20">
        <v>11.601</v>
      </c>
      <c r="F48" s="20">
        <v>21.425</v>
      </c>
      <c r="G48" s="20">
        <v>0</v>
      </c>
      <c r="H48" s="20">
        <v>0</v>
      </c>
      <c r="I48" s="20">
        <v>0</v>
      </c>
    </row>
    <row r="49" spans="1:9" ht="30" customHeight="1">
      <c r="A49" s="23" t="s">
        <v>231</v>
      </c>
      <c r="B49" s="23">
        <v>70000</v>
      </c>
      <c r="C49" s="24" t="s">
        <v>232</v>
      </c>
      <c r="D49" s="25">
        <f>D48</f>
        <v>16.883</v>
      </c>
      <c r="E49" s="25">
        <f>E48</f>
        <v>11.601</v>
      </c>
      <c r="F49" s="25">
        <f>F48</f>
        <v>21.425</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3.855</v>
      </c>
      <c r="E51" s="20">
        <v>2.649</v>
      </c>
      <c r="F51" s="20">
        <v>4.893</v>
      </c>
      <c r="G51" s="20">
        <v>4.551</v>
      </c>
      <c r="H51" s="20">
        <v>93.429</v>
      </c>
      <c r="I51" s="20">
        <v>96.988</v>
      </c>
    </row>
    <row r="52" spans="1:9" ht="30" customHeight="1">
      <c r="A52" s="21" t="s">
        <v>237</v>
      </c>
      <c r="B52" s="21">
        <v>90200</v>
      </c>
      <c r="C52" s="22" t="s">
        <v>238</v>
      </c>
      <c r="D52" s="20">
        <v>4.899</v>
      </c>
      <c r="E52" s="20">
        <v>3.366</v>
      </c>
      <c r="F52" s="20">
        <v>6.217</v>
      </c>
      <c r="G52" s="20">
        <v>2.503</v>
      </c>
      <c r="H52" s="20">
        <v>95.536</v>
      </c>
      <c r="I52" s="20">
        <v>101.511</v>
      </c>
    </row>
    <row r="53" spans="1:9" ht="30" customHeight="1">
      <c r="A53" s="23" t="s">
        <v>239</v>
      </c>
      <c r="B53" s="23">
        <v>90000</v>
      </c>
      <c r="C53" s="24" t="s">
        <v>240</v>
      </c>
      <c r="D53" s="25">
        <f>SUM(D51:D52)</f>
        <v>8.754</v>
      </c>
      <c r="E53" s="25">
        <f>SUM(E51:E52)</f>
        <v>6.015000000000001</v>
      </c>
      <c r="F53" s="25">
        <f>SUM(F51:F52)</f>
        <v>11.11</v>
      </c>
      <c r="G53" s="25">
        <f>SUM(G51:G52)</f>
        <v>7.054</v>
      </c>
      <c r="H53" s="20">
        <v>94.591</v>
      </c>
      <c r="I53" s="20">
        <v>98.592</v>
      </c>
    </row>
    <row r="54" spans="1:9" ht="30" customHeight="1">
      <c r="A54" s="23" t="s">
        <v>241</v>
      </c>
      <c r="B54" s="109" t="s">
        <v>242</v>
      </c>
      <c r="C54" s="109"/>
      <c r="D54" s="25">
        <f>SUM(D53,D49,D46,D40,D34,D27,D20,D13)</f>
        <v>100</v>
      </c>
      <c r="E54" s="25">
        <f>SUM(E53,E49,E46,E40,E34,E27,E20,E13)</f>
        <v>100.00000000000001</v>
      </c>
      <c r="F54" s="25">
        <f>SUM(F53,F49,F46,F40,F34,F27,F20,F13)</f>
        <v>100</v>
      </c>
      <c r="G54" s="25">
        <f>SUM(G53,G49,G46,G40,G34,G27,G20,G13)</f>
        <v>100</v>
      </c>
      <c r="H54" s="20">
        <v>59.166</v>
      </c>
      <c r="I54" s="20">
        <v>96.727</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56">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598</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607</v>
      </c>
      <c r="E6" s="114"/>
      <c r="F6" s="114"/>
      <c r="G6" s="114"/>
      <c r="H6" s="114"/>
      <c r="I6" s="114"/>
      <c r="J6" s="114"/>
      <c r="K6" s="114" t="s">
        <v>251</v>
      </c>
      <c r="L6" s="114"/>
      <c r="M6" s="114"/>
    </row>
    <row r="7" spans="1:13" ht="12" customHeight="1">
      <c r="A7" s="29" t="s">
        <v>11</v>
      </c>
      <c r="B7" s="113"/>
      <c r="C7" s="113"/>
      <c r="D7" s="115" t="s">
        <v>608</v>
      </c>
      <c r="E7" s="115"/>
      <c r="F7" s="115"/>
      <c r="G7" s="115" t="s">
        <v>609</v>
      </c>
      <c r="H7" s="115"/>
      <c r="I7" s="115" t="s">
        <v>610</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3.18</v>
      </c>
      <c r="E10" s="33">
        <v>0</v>
      </c>
      <c r="F10" s="33">
        <v>87.145</v>
      </c>
      <c r="G10" s="33">
        <v>2.142</v>
      </c>
      <c r="H10" s="33">
        <v>0</v>
      </c>
      <c r="I10" s="33">
        <v>3.955</v>
      </c>
      <c r="J10" s="33">
        <v>0</v>
      </c>
      <c r="K10" s="33">
        <v>5.183</v>
      </c>
      <c r="L10" s="33">
        <v>100</v>
      </c>
      <c r="M10" s="33">
        <v>68.847</v>
      </c>
    </row>
    <row r="11" spans="1:13" ht="12" customHeight="1">
      <c r="A11" s="28" t="s">
        <v>262</v>
      </c>
      <c r="B11" s="31">
        <v>2</v>
      </c>
      <c r="C11" s="32" t="s">
        <v>263</v>
      </c>
      <c r="D11" s="33">
        <v>1.104</v>
      </c>
      <c r="E11" s="33">
        <v>0</v>
      </c>
      <c r="F11" s="33">
        <v>94.256</v>
      </c>
      <c r="G11" s="33">
        <v>0.758</v>
      </c>
      <c r="H11" s="33">
        <v>0</v>
      </c>
      <c r="I11" s="33">
        <v>1.4</v>
      </c>
      <c r="J11" s="33">
        <v>0</v>
      </c>
      <c r="K11" s="33">
        <v>1.464</v>
      </c>
      <c r="L11" s="33">
        <v>0</v>
      </c>
      <c r="M11" s="33">
        <v>80.725</v>
      </c>
    </row>
    <row r="12" spans="1:13" ht="18">
      <c r="A12" s="28" t="s">
        <v>264</v>
      </c>
      <c r="B12" s="31">
        <v>3</v>
      </c>
      <c r="C12" s="32" t="s">
        <v>265</v>
      </c>
      <c r="D12" s="33">
        <v>3.261</v>
      </c>
      <c r="E12" s="33">
        <v>0</v>
      </c>
      <c r="F12" s="33">
        <v>92.939</v>
      </c>
      <c r="G12" s="33">
        <v>2.229</v>
      </c>
      <c r="H12" s="33">
        <v>0</v>
      </c>
      <c r="I12" s="33">
        <v>2.096</v>
      </c>
      <c r="J12" s="33">
        <v>0</v>
      </c>
      <c r="K12" s="33">
        <v>4.483</v>
      </c>
      <c r="L12" s="33">
        <v>0</v>
      </c>
      <c r="M12" s="33">
        <v>88.063</v>
      </c>
    </row>
    <row r="13" spans="1:13" ht="24.75" customHeight="1">
      <c r="A13" s="28" t="s">
        <v>266</v>
      </c>
      <c r="B13" s="31">
        <v>4</v>
      </c>
      <c r="C13" s="32" t="s">
        <v>267</v>
      </c>
      <c r="D13" s="33">
        <v>0.152</v>
      </c>
      <c r="E13" s="33">
        <v>0</v>
      </c>
      <c r="F13" s="33">
        <v>85.71</v>
      </c>
      <c r="G13" s="33">
        <v>0.019</v>
      </c>
      <c r="H13" s="33">
        <v>0</v>
      </c>
      <c r="I13" s="33">
        <v>0.036</v>
      </c>
      <c r="J13" s="33">
        <v>0</v>
      </c>
      <c r="K13" s="33">
        <v>0.111</v>
      </c>
      <c r="L13" s="33">
        <v>0</v>
      </c>
      <c r="M13" s="33">
        <v>75.488</v>
      </c>
    </row>
    <row r="14" spans="1:13" ht="24.75" customHeight="1">
      <c r="A14" s="28" t="s">
        <v>268</v>
      </c>
      <c r="B14" s="31">
        <v>5</v>
      </c>
      <c r="C14" s="32" t="s">
        <v>269</v>
      </c>
      <c r="D14" s="33">
        <v>7.753</v>
      </c>
      <c r="E14" s="33">
        <v>0</v>
      </c>
      <c r="F14" s="33">
        <v>88.001</v>
      </c>
      <c r="G14" s="33">
        <v>3.305</v>
      </c>
      <c r="H14" s="33">
        <v>0</v>
      </c>
      <c r="I14" s="33">
        <v>6.104</v>
      </c>
      <c r="J14" s="33">
        <v>0</v>
      </c>
      <c r="K14" s="33">
        <v>7.726</v>
      </c>
      <c r="L14" s="33">
        <v>0</v>
      </c>
      <c r="M14" s="33">
        <v>73.138</v>
      </c>
    </row>
    <row r="15" spans="1:13" ht="12" customHeight="1">
      <c r="A15" s="28" t="s">
        <v>270</v>
      </c>
      <c r="B15" s="31">
        <v>6</v>
      </c>
      <c r="C15" s="32" t="s">
        <v>271</v>
      </c>
      <c r="D15" s="33">
        <v>1.74</v>
      </c>
      <c r="E15" s="33">
        <v>0</v>
      </c>
      <c r="F15" s="33">
        <v>89.778</v>
      </c>
      <c r="G15" s="33">
        <v>0.693</v>
      </c>
      <c r="H15" s="33">
        <v>0</v>
      </c>
      <c r="I15" s="33">
        <v>1.279</v>
      </c>
      <c r="J15" s="33">
        <v>0</v>
      </c>
      <c r="K15" s="33">
        <v>1.615</v>
      </c>
      <c r="L15" s="33">
        <v>0</v>
      </c>
      <c r="M15" s="33">
        <v>78.324</v>
      </c>
    </row>
    <row r="16" spans="1:13" ht="18">
      <c r="A16" s="28" t="s">
        <v>272</v>
      </c>
      <c r="B16" s="31">
        <v>7</v>
      </c>
      <c r="C16" s="32" t="s">
        <v>273</v>
      </c>
      <c r="D16" s="33">
        <v>1.928</v>
      </c>
      <c r="E16" s="33">
        <v>0</v>
      </c>
      <c r="F16" s="33">
        <v>92.18</v>
      </c>
      <c r="G16" s="33">
        <v>1.325</v>
      </c>
      <c r="H16" s="33">
        <v>0</v>
      </c>
      <c r="I16" s="33">
        <v>2.446</v>
      </c>
      <c r="J16" s="33">
        <v>0</v>
      </c>
      <c r="K16" s="33">
        <v>3.106</v>
      </c>
      <c r="L16" s="33">
        <v>0</v>
      </c>
      <c r="M16" s="33">
        <v>78.052</v>
      </c>
    </row>
    <row r="17" spans="1:13" ht="12" customHeight="1">
      <c r="A17" s="28" t="s">
        <v>274</v>
      </c>
      <c r="B17" s="31">
        <v>8</v>
      </c>
      <c r="C17" s="32" t="s">
        <v>275</v>
      </c>
      <c r="D17" s="33">
        <v>0</v>
      </c>
      <c r="E17" s="33">
        <v>0</v>
      </c>
      <c r="F17" s="33">
        <v>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v>
      </c>
      <c r="E19" s="33">
        <v>0</v>
      </c>
      <c r="F19" s="33">
        <v>0</v>
      </c>
      <c r="G19" s="33">
        <v>0</v>
      </c>
      <c r="H19" s="33">
        <v>0</v>
      </c>
      <c r="I19" s="33">
        <v>0</v>
      </c>
      <c r="J19" s="33">
        <v>0</v>
      </c>
      <c r="K19" s="33">
        <v>0.061</v>
      </c>
      <c r="L19" s="33">
        <v>0</v>
      </c>
      <c r="M19" s="33">
        <v>100</v>
      </c>
    </row>
    <row r="20" spans="1:13" ht="12" customHeight="1">
      <c r="A20" s="28" t="s">
        <v>280</v>
      </c>
      <c r="B20" s="34">
        <v>11</v>
      </c>
      <c r="C20" s="32" t="s">
        <v>281</v>
      </c>
      <c r="D20" s="33">
        <v>2.931</v>
      </c>
      <c r="E20" s="33">
        <v>0</v>
      </c>
      <c r="F20" s="33">
        <v>79.206</v>
      </c>
      <c r="G20" s="33">
        <v>1.401</v>
      </c>
      <c r="H20" s="33">
        <v>0</v>
      </c>
      <c r="I20" s="33">
        <v>2.247</v>
      </c>
      <c r="J20" s="33">
        <v>0</v>
      </c>
      <c r="K20" s="33">
        <v>3.567</v>
      </c>
      <c r="L20" s="33">
        <v>0</v>
      </c>
      <c r="M20" s="33">
        <v>63.588</v>
      </c>
    </row>
    <row r="21" spans="1:13" ht="30.75" customHeight="1">
      <c r="A21" s="35" t="s">
        <v>282</v>
      </c>
      <c r="B21" s="118" t="s">
        <v>283</v>
      </c>
      <c r="C21" s="118"/>
      <c r="D21" s="36">
        <f>SUM(D10:D20)</f>
        <v>22.049000000000003</v>
      </c>
      <c r="E21" s="36">
        <f>SUM(E10:E20)</f>
        <v>0</v>
      </c>
      <c r="F21" s="37">
        <v>87.914</v>
      </c>
      <c r="G21" s="36">
        <f aca="true" t="shared" si="0" ref="G21:L21">SUM(G10:G20)</f>
        <v>11.871999999999998</v>
      </c>
      <c r="H21" s="36">
        <f t="shared" si="0"/>
        <v>0</v>
      </c>
      <c r="I21" s="36">
        <f t="shared" si="0"/>
        <v>19.563000000000002</v>
      </c>
      <c r="J21" s="36">
        <f t="shared" si="0"/>
        <v>0</v>
      </c>
      <c r="K21" s="36">
        <f t="shared" si="0"/>
        <v>27.315999999999995</v>
      </c>
      <c r="L21" s="36">
        <f t="shared" si="0"/>
        <v>100</v>
      </c>
      <c r="M21" s="37">
        <v>75.073</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1.433</v>
      </c>
      <c r="E27" s="37">
        <v>0</v>
      </c>
      <c r="F27" s="37">
        <v>94.791</v>
      </c>
      <c r="G27" s="37">
        <v>0.984</v>
      </c>
      <c r="H27" s="37">
        <v>0</v>
      </c>
      <c r="I27" s="37">
        <v>1.818</v>
      </c>
      <c r="J27" s="37">
        <v>0</v>
      </c>
      <c r="K27" s="37">
        <v>2.338</v>
      </c>
      <c r="L27" s="37">
        <v>0</v>
      </c>
      <c r="M27" s="37">
        <v>81.581</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1" t="s">
        <v>297</v>
      </c>
      <c r="C29" s="121"/>
      <c r="D29" s="36">
        <f>SUM(D27:D28)</f>
        <v>1.433</v>
      </c>
      <c r="E29" s="36">
        <f>SUM(E27:E28)</f>
        <v>0</v>
      </c>
      <c r="F29" s="37">
        <v>94.791</v>
      </c>
      <c r="G29" s="36">
        <f aca="true" t="shared" si="2" ref="G29:L29">SUM(G27:G28)</f>
        <v>0.984</v>
      </c>
      <c r="H29" s="36">
        <f t="shared" si="2"/>
        <v>0</v>
      </c>
      <c r="I29" s="36">
        <f t="shared" si="2"/>
        <v>1.818</v>
      </c>
      <c r="J29" s="36">
        <f t="shared" si="2"/>
        <v>0</v>
      </c>
      <c r="K29" s="36">
        <f t="shared" si="2"/>
        <v>2.338</v>
      </c>
      <c r="L29" s="36">
        <f t="shared" si="2"/>
        <v>0</v>
      </c>
      <c r="M29" s="37">
        <v>81.581</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1.52</v>
      </c>
      <c r="E31" s="37">
        <v>0</v>
      </c>
      <c r="F31" s="37">
        <v>89.695</v>
      </c>
      <c r="G31" s="37">
        <v>0.388</v>
      </c>
      <c r="H31" s="37">
        <v>0</v>
      </c>
      <c r="I31" s="37">
        <v>0.717</v>
      </c>
      <c r="J31" s="37">
        <v>0</v>
      </c>
      <c r="K31" s="37">
        <v>1.84</v>
      </c>
      <c r="L31" s="37">
        <v>0</v>
      </c>
      <c r="M31" s="37">
        <v>87.6</v>
      </c>
    </row>
    <row r="32" spans="1:13" ht="24.75" customHeight="1">
      <c r="A32" s="35" t="s">
        <v>301</v>
      </c>
      <c r="B32" s="31">
        <v>2</v>
      </c>
      <c r="C32" s="32" t="s">
        <v>302</v>
      </c>
      <c r="D32" s="37">
        <v>0.146</v>
      </c>
      <c r="E32" s="37">
        <v>0</v>
      </c>
      <c r="F32" s="37">
        <v>97.351</v>
      </c>
      <c r="G32" s="37">
        <v>0.097</v>
      </c>
      <c r="H32" s="37">
        <v>0</v>
      </c>
      <c r="I32" s="37">
        <v>0.18</v>
      </c>
      <c r="J32" s="37">
        <v>0</v>
      </c>
      <c r="K32" s="37">
        <v>0.181</v>
      </c>
      <c r="L32" s="37">
        <v>0</v>
      </c>
      <c r="M32" s="37">
        <v>89.351</v>
      </c>
    </row>
    <row r="33" spans="1:13" ht="12" customHeight="1">
      <c r="A33" s="35" t="s">
        <v>303</v>
      </c>
      <c r="B33" s="31">
        <v>4</v>
      </c>
      <c r="C33" s="32" t="s">
        <v>304</v>
      </c>
      <c r="D33" s="37">
        <v>0.058</v>
      </c>
      <c r="E33" s="37">
        <v>0</v>
      </c>
      <c r="F33" s="37">
        <v>100</v>
      </c>
      <c r="G33" s="37">
        <v>0.036</v>
      </c>
      <c r="H33" s="37">
        <v>0</v>
      </c>
      <c r="I33" s="37">
        <v>0.067</v>
      </c>
      <c r="J33" s="37">
        <v>0</v>
      </c>
      <c r="K33" s="37">
        <v>0.028</v>
      </c>
      <c r="L33" s="37">
        <v>0</v>
      </c>
      <c r="M33" s="37">
        <v>100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4.58</v>
      </c>
      <c r="E35" s="37">
        <v>0</v>
      </c>
      <c r="F35" s="37">
        <v>68.598</v>
      </c>
      <c r="G35" s="37">
        <v>3.123</v>
      </c>
      <c r="H35" s="37">
        <v>0</v>
      </c>
      <c r="I35" s="37">
        <v>5.767</v>
      </c>
      <c r="J35" s="37">
        <v>0</v>
      </c>
      <c r="K35" s="37">
        <v>6.887</v>
      </c>
      <c r="L35" s="37">
        <v>0</v>
      </c>
      <c r="M35" s="37">
        <v>46.473</v>
      </c>
    </row>
    <row r="36" spans="1:13" ht="12" customHeight="1">
      <c r="A36" s="35" t="s">
        <v>309</v>
      </c>
      <c r="B36" s="31">
        <v>7</v>
      </c>
      <c r="C36" s="32" t="s">
        <v>310</v>
      </c>
      <c r="D36" s="37">
        <v>0.117</v>
      </c>
      <c r="E36" s="37">
        <v>0</v>
      </c>
      <c r="F36" s="37">
        <v>45.783</v>
      </c>
      <c r="G36" s="37">
        <v>0.024</v>
      </c>
      <c r="H36" s="37">
        <v>0</v>
      </c>
      <c r="I36" s="37">
        <v>0.045</v>
      </c>
      <c r="J36" s="37">
        <v>0</v>
      </c>
      <c r="K36" s="37">
        <v>0.165</v>
      </c>
      <c r="L36" s="37">
        <v>0</v>
      </c>
      <c r="M36" s="37">
        <v>33.866</v>
      </c>
    </row>
    <row r="37" spans="1:13" ht="28.5" customHeight="1">
      <c r="A37" s="35" t="s">
        <v>311</v>
      </c>
      <c r="B37" s="122" t="s">
        <v>312</v>
      </c>
      <c r="C37" s="122"/>
      <c r="D37" s="36">
        <f>SUM(D31:D36)</f>
        <v>6.421</v>
      </c>
      <c r="E37" s="36">
        <f>SUM(E31:E36)</f>
        <v>0</v>
      </c>
      <c r="F37" s="37">
        <v>71.554</v>
      </c>
      <c r="G37" s="36">
        <f aca="true" t="shared" si="3" ref="G37:L37">SUM(G31:G36)</f>
        <v>3.668</v>
      </c>
      <c r="H37" s="36">
        <f t="shared" si="3"/>
        <v>0</v>
      </c>
      <c r="I37" s="36">
        <f t="shared" si="3"/>
        <v>6.776</v>
      </c>
      <c r="J37" s="36">
        <f t="shared" si="3"/>
        <v>0</v>
      </c>
      <c r="K37" s="36">
        <f t="shared" si="3"/>
        <v>9.100999999999999</v>
      </c>
      <c r="L37" s="36">
        <f t="shared" si="3"/>
        <v>0</v>
      </c>
      <c r="M37" s="37">
        <v>51.901</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0.332</v>
      </c>
      <c r="E40" s="37">
        <v>0</v>
      </c>
      <c r="F40" s="37">
        <v>57.966</v>
      </c>
      <c r="G40" s="37">
        <v>0.228</v>
      </c>
      <c r="H40" s="37">
        <v>0</v>
      </c>
      <c r="I40" s="37">
        <v>0.422</v>
      </c>
      <c r="J40" s="37">
        <v>0</v>
      </c>
      <c r="K40" s="37">
        <v>3.59</v>
      </c>
      <c r="L40" s="37">
        <v>0</v>
      </c>
      <c r="M40" s="37">
        <v>75.046</v>
      </c>
    </row>
    <row r="41" spans="1:13" ht="27" customHeight="1">
      <c r="A41" s="35" t="s">
        <v>318</v>
      </c>
      <c r="B41" s="123" t="s">
        <v>319</v>
      </c>
      <c r="C41" s="123"/>
      <c r="D41" s="36">
        <f>SUM(D39:D40)</f>
        <v>0.332</v>
      </c>
      <c r="E41" s="36">
        <f>SUM(E39:E40)</f>
        <v>0</v>
      </c>
      <c r="F41" s="37">
        <v>57.966</v>
      </c>
      <c r="G41" s="36">
        <f aca="true" t="shared" si="4" ref="G41:L41">SUM(G39:G40)</f>
        <v>0.228</v>
      </c>
      <c r="H41" s="36">
        <f t="shared" si="4"/>
        <v>0</v>
      </c>
      <c r="I41" s="36">
        <f t="shared" si="4"/>
        <v>0.422</v>
      </c>
      <c r="J41" s="36">
        <f t="shared" si="4"/>
        <v>0</v>
      </c>
      <c r="K41" s="36">
        <f t="shared" si="4"/>
        <v>3.59</v>
      </c>
      <c r="L41" s="36">
        <f t="shared" si="4"/>
        <v>0</v>
      </c>
      <c r="M41" s="37">
        <v>75.046</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0.884</v>
      </c>
      <c r="E43" s="37">
        <v>0</v>
      </c>
      <c r="F43" s="37">
        <v>61.812</v>
      </c>
      <c r="G43" s="37">
        <v>26.725</v>
      </c>
      <c r="H43" s="37">
        <v>0</v>
      </c>
      <c r="I43" s="37">
        <v>0</v>
      </c>
      <c r="J43" s="37">
        <v>0</v>
      </c>
      <c r="K43" s="37">
        <v>2.938</v>
      </c>
      <c r="L43" s="37">
        <v>0</v>
      </c>
      <c r="M43" s="37">
        <v>87.206</v>
      </c>
    </row>
    <row r="44" spans="1:13" ht="12.75">
      <c r="A44" s="35" t="s">
        <v>323</v>
      </c>
      <c r="B44" s="31">
        <v>2</v>
      </c>
      <c r="C44" s="32" t="s">
        <v>324</v>
      </c>
      <c r="D44" s="37">
        <v>0.18</v>
      </c>
      <c r="E44" s="37">
        <v>0</v>
      </c>
      <c r="F44" s="37">
        <v>58.922</v>
      </c>
      <c r="G44" s="37">
        <v>0</v>
      </c>
      <c r="H44" s="37">
        <v>0</v>
      </c>
      <c r="I44" s="37">
        <v>0</v>
      </c>
      <c r="J44" s="37">
        <v>0</v>
      </c>
      <c r="K44" s="37">
        <v>0.26</v>
      </c>
      <c r="L44" s="37">
        <v>0</v>
      </c>
      <c r="M44" s="37">
        <v>60.958</v>
      </c>
    </row>
    <row r="45" spans="1:13" ht="28.5" customHeight="1">
      <c r="A45" s="35" t="s">
        <v>325</v>
      </c>
      <c r="B45" s="118" t="s">
        <v>326</v>
      </c>
      <c r="C45" s="118"/>
      <c r="D45" s="36">
        <f>SUM(D43:D44)</f>
        <v>1.064</v>
      </c>
      <c r="E45" s="36">
        <f>SUM(E43:E44)</f>
        <v>0</v>
      </c>
      <c r="F45" s="37">
        <v>61.31</v>
      </c>
      <c r="G45" s="36">
        <f aca="true" t="shared" si="5" ref="G45:L45">SUM(G43:G44)</f>
        <v>26.725</v>
      </c>
      <c r="H45" s="36">
        <f t="shared" si="5"/>
        <v>0</v>
      </c>
      <c r="I45" s="36">
        <f t="shared" si="5"/>
        <v>0</v>
      </c>
      <c r="J45" s="36">
        <f t="shared" si="5"/>
        <v>0</v>
      </c>
      <c r="K45" s="36">
        <f t="shared" si="5"/>
        <v>3.1980000000000004</v>
      </c>
      <c r="L45" s="36">
        <f t="shared" si="5"/>
        <v>0</v>
      </c>
      <c r="M45" s="37">
        <v>84.485</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5" t="s">
        <v>331</v>
      </c>
      <c r="C48" s="125"/>
      <c r="D48" s="36">
        <f>D47</f>
        <v>0</v>
      </c>
      <c r="E48" s="36">
        <f>E47</f>
        <v>0</v>
      </c>
      <c r="F48" s="37">
        <v>0</v>
      </c>
      <c r="G48" s="36">
        <f aca="true" t="shared" si="6" ref="G48:L48">G47</f>
        <v>0</v>
      </c>
      <c r="H48" s="36">
        <f t="shared" si="6"/>
        <v>0</v>
      </c>
      <c r="I48" s="36">
        <f t="shared" si="6"/>
        <v>0</v>
      </c>
      <c r="J48" s="36">
        <f t="shared" si="6"/>
        <v>0</v>
      </c>
      <c r="K48" s="36">
        <f t="shared" si="6"/>
        <v>0</v>
      </c>
      <c r="L48" s="36">
        <f t="shared" si="6"/>
        <v>0</v>
      </c>
      <c r="M48" s="37">
        <v>0</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0.757</v>
      </c>
      <c r="E50" s="37">
        <v>0</v>
      </c>
      <c r="F50" s="37">
        <v>36.982</v>
      </c>
      <c r="G50" s="37">
        <v>0.024</v>
      </c>
      <c r="H50" s="37">
        <v>0</v>
      </c>
      <c r="I50" s="37">
        <v>0.045</v>
      </c>
      <c r="J50" s="37">
        <v>0</v>
      </c>
      <c r="K50" s="37">
        <v>5.473</v>
      </c>
      <c r="L50" s="37">
        <v>0</v>
      </c>
      <c r="M50" s="37">
        <v>34.213</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0.757</v>
      </c>
      <c r="E52" s="36">
        <f>SUM(E50:E51)</f>
        <v>0</v>
      </c>
      <c r="F52" s="37">
        <v>36.982</v>
      </c>
      <c r="G52" s="36">
        <f aca="true" t="shared" si="7" ref="G52:L52">SUM(G50:G51)</f>
        <v>0.024</v>
      </c>
      <c r="H52" s="36">
        <f t="shared" si="7"/>
        <v>0</v>
      </c>
      <c r="I52" s="36">
        <f t="shared" si="7"/>
        <v>0.045</v>
      </c>
      <c r="J52" s="36">
        <f t="shared" si="7"/>
        <v>0</v>
      </c>
      <c r="K52" s="36">
        <f t="shared" si="7"/>
        <v>5.473</v>
      </c>
      <c r="L52" s="36">
        <f t="shared" si="7"/>
        <v>0</v>
      </c>
      <c r="M52" s="37">
        <v>34.213</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3.909</v>
      </c>
      <c r="E55" s="37">
        <v>0</v>
      </c>
      <c r="F55" s="37">
        <v>100</v>
      </c>
      <c r="G55" s="37">
        <v>0</v>
      </c>
      <c r="H55" s="37">
        <v>0</v>
      </c>
      <c r="I55" s="37">
        <v>0</v>
      </c>
      <c r="J55" s="37">
        <v>0</v>
      </c>
      <c r="K55" s="37">
        <v>0</v>
      </c>
      <c r="L55" s="37">
        <v>0</v>
      </c>
      <c r="M55" s="37">
        <v>72.646</v>
      </c>
    </row>
    <row r="56" spans="1:13" ht="12.75">
      <c r="A56" s="35" t="s">
        <v>343</v>
      </c>
      <c r="B56" s="31">
        <v>3</v>
      </c>
      <c r="C56" s="32" t="s">
        <v>344</v>
      </c>
      <c r="D56" s="37">
        <v>0</v>
      </c>
      <c r="E56" s="37">
        <v>0</v>
      </c>
      <c r="F56" s="37">
        <v>0</v>
      </c>
      <c r="G56" s="37">
        <v>0</v>
      </c>
      <c r="H56" s="37">
        <v>0</v>
      </c>
      <c r="I56" s="37">
        <v>0</v>
      </c>
      <c r="J56" s="37">
        <v>0</v>
      </c>
      <c r="K56" s="37">
        <v>0</v>
      </c>
      <c r="L56" s="37">
        <v>0</v>
      </c>
      <c r="M56" s="37">
        <v>0</v>
      </c>
    </row>
    <row r="57" spans="1:13" ht="12.75">
      <c r="A57" s="35" t="s">
        <v>345</v>
      </c>
      <c r="B57" s="31">
        <v>4</v>
      </c>
      <c r="C57" s="32" t="s">
        <v>346</v>
      </c>
      <c r="D57" s="37">
        <v>0.087</v>
      </c>
      <c r="E57" s="37">
        <v>0</v>
      </c>
      <c r="F57" s="37">
        <v>78.337</v>
      </c>
      <c r="G57" s="37">
        <v>0.06</v>
      </c>
      <c r="H57" s="37">
        <v>0</v>
      </c>
      <c r="I57" s="37">
        <v>0.11</v>
      </c>
      <c r="J57" s="37">
        <v>0</v>
      </c>
      <c r="K57" s="37">
        <v>0.444</v>
      </c>
      <c r="L57" s="37">
        <v>0</v>
      </c>
      <c r="M57" s="37">
        <v>69.706</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30</v>
      </c>
      <c r="G60" s="37">
        <v>0</v>
      </c>
      <c r="H60" s="37">
        <v>0</v>
      </c>
      <c r="I60" s="37">
        <v>0</v>
      </c>
      <c r="J60" s="37">
        <v>0</v>
      </c>
      <c r="K60" s="37">
        <v>1.008</v>
      </c>
      <c r="L60" s="37">
        <v>0</v>
      </c>
      <c r="M60" s="37">
        <v>95.221</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3.996</v>
      </c>
      <c r="E62" s="36">
        <f>SUM(E54:E61)</f>
        <v>0</v>
      </c>
      <c r="F62" s="37">
        <v>98.79</v>
      </c>
      <c r="G62" s="36">
        <f aca="true" t="shared" si="8" ref="G62:L62">SUM(G54:G61)</f>
        <v>0.06</v>
      </c>
      <c r="H62" s="36">
        <f t="shared" si="8"/>
        <v>0</v>
      </c>
      <c r="I62" s="36">
        <f t="shared" si="8"/>
        <v>0.11</v>
      </c>
      <c r="J62" s="36">
        <f t="shared" si="8"/>
        <v>0</v>
      </c>
      <c r="K62" s="36">
        <f t="shared" si="8"/>
        <v>1.452</v>
      </c>
      <c r="L62" s="36">
        <f t="shared" si="8"/>
        <v>0</v>
      </c>
      <c r="M62" s="37">
        <v>83.391</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6.102</v>
      </c>
      <c r="E68" s="37">
        <v>100</v>
      </c>
      <c r="F68" s="37">
        <v>75.288</v>
      </c>
      <c r="G68" s="37">
        <v>11.083</v>
      </c>
      <c r="H68" s="37">
        <v>0</v>
      </c>
      <c r="I68" s="37">
        <v>12.837</v>
      </c>
      <c r="J68" s="37">
        <v>0</v>
      </c>
      <c r="K68" s="37">
        <v>6.911</v>
      </c>
      <c r="L68" s="37">
        <v>0</v>
      </c>
      <c r="M68" s="37">
        <v>71.044</v>
      </c>
    </row>
    <row r="69" spans="1:13" ht="29.25" customHeight="1">
      <c r="A69" s="35" t="s">
        <v>368</v>
      </c>
      <c r="B69" s="118" t="s">
        <v>369</v>
      </c>
      <c r="C69" s="118"/>
      <c r="D69" s="36">
        <f>SUM(D64:D68)</f>
        <v>6.102</v>
      </c>
      <c r="E69" s="36">
        <f>SUM(E64:E68)</f>
        <v>100</v>
      </c>
      <c r="F69" s="37">
        <v>75.288</v>
      </c>
      <c r="G69" s="36">
        <f aca="true" t="shared" si="9" ref="G69:L69">SUM(G64:G68)</f>
        <v>11.083</v>
      </c>
      <c r="H69" s="36">
        <f t="shared" si="9"/>
        <v>0</v>
      </c>
      <c r="I69" s="36">
        <f t="shared" si="9"/>
        <v>12.837</v>
      </c>
      <c r="J69" s="36">
        <f t="shared" si="9"/>
        <v>0</v>
      </c>
      <c r="K69" s="36">
        <f t="shared" si="9"/>
        <v>6.911</v>
      </c>
      <c r="L69" s="36">
        <f t="shared" si="9"/>
        <v>0</v>
      </c>
      <c r="M69" s="37">
        <v>71.044</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v>
      </c>
      <c r="E71" s="37">
        <v>0</v>
      </c>
      <c r="F71" s="37">
        <v>0</v>
      </c>
      <c r="G71" s="37">
        <v>0</v>
      </c>
      <c r="H71" s="37">
        <v>0</v>
      </c>
      <c r="I71" s="37">
        <v>0</v>
      </c>
      <c r="J71" s="37">
        <v>0</v>
      </c>
      <c r="K71" s="37">
        <v>0.09</v>
      </c>
      <c r="L71" s="37">
        <v>0</v>
      </c>
      <c r="M71" s="37">
        <v>100</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v>
      </c>
      <c r="E73" s="36">
        <f>SUM(E71:E72)</f>
        <v>0</v>
      </c>
      <c r="F73" s="37">
        <v>0</v>
      </c>
      <c r="G73" s="36">
        <f aca="true" t="shared" si="10" ref="G73:L73">SUM(G71:G72)</f>
        <v>0</v>
      </c>
      <c r="H73" s="36">
        <f t="shared" si="10"/>
        <v>0</v>
      </c>
      <c r="I73" s="36">
        <f t="shared" si="10"/>
        <v>0</v>
      </c>
      <c r="J73" s="36">
        <f t="shared" si="10"/>
        <v>0</v>
      </c>
      <c r="K73" s="36">
        <f t="shared" si="10"/>
        <v>0.09</v>
      </c>
      <c r="L73" s="36">
        <f t="shared" si="10"/>
        <v>0</v>
      </c>
      <c r="M73" s="37">
        <v>100</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0.018</v>
      </c>
      <c r="E75" s="37">
        <v>0</v>
      </c>
      <c r="F75" s="37">
        <v>100</v>
      </c>
      <c r="G75" s="37">
        <v>0.012</v>
      </c>
      <c r="H75" s="37">
        <v>0</v>
      </c>
      <c r="I75" s="37">
        <v>0.022</v>
      </c>
      <c r="J75" s="37">
        <v>0</v>
      </c>
      <c r="K75" s="37">
        <v>0.85</v>
      </c>
      <c r="L75" s="37">
        <v>0</v>
      </c>
      <c r="M75" s="37">
        <v>51.287</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0.141</v>
      </c>
      <c r="E77" s="37">
        <v>0</v>
      </c>
      <c r="F77" s="37">
        <v>91.074</v>
      </c>
      <c r="G77" s="37">
        <v>0.097</v>
      </c>
      <c r="H77" s="37">
        <v>0</v>
      </c>
      <c r="I77" s="37">
        <v>0.18</v>
      </c>
      <c r="J77" s="37">
        <v>0</v>
      </c>
      <c r="K77" s="37">
        <v>0.069</v>
      </c>
      <c r="L77" s="37">
        <v>0</v>
      </c>
      <c r="M77" s="37">
        <v>84.285</v>
      </c>
    </row>
    <row r="78" spans="1:13" ht="18">
      <c r="A78" s="35" t="s">
        <v>384</v>
      </c>
      <c r="B78" s="31">
        <v>4</v>
      </c>
      <c r="C78" s="32" t="s">
        <v>385</v>
      </c>
      <c r="D78" s="37">
        <v>8.761</v>
      </c>
      <c r="E78" s="37">
        <v>0</v>
      </c>
      <c r="F78" s="37">
        <v>92.508</v>
      </c>
      <c r="G78" s="37">
        <v>0.899</v>
      </c>
      <c r="H78" s="37">
        <v>0</v>
      </c>
      <c r="I78" s="37">
        <v>1.661</v>
      </c>
      <c r="J78" s="37">
        <v>0</v>
      </c>
      <c r="K78" s="37">
        <v>1.725</v>
      </c>
      <c r="L78" s="37">
        <v>0</v>
      </c>
      <c r="M78" s="37">
        <v>55.969</v>
      </c>
    </row>
    <row r="79" spans="1:13" ht="12.75">
      <c r="A79" s="35" t="s">
        <v>386</v>
      </c>
      <c r="B79" s="31">
        <v>5</v>
      </c>
      <c r="C79" s="32" t="s">
        <v>387</v>
      </c>
      <c r="D79" s="37">
        <v>0.424</v>
      </c>
      <c r="E79" s="37">
        <v>0</v>
      </c>
      <c r="F79" s="37">
        <v>68.354</v>
      </c>
      <c r="G79" s="37">
        <v>0</v>
      </c>
      <c r="H79" s="37">
        <v>0</v>
      </c>
      <c r="I79" s="37">
        <v>0</v>
      </c>
      <c r="J79" s="37">
        <v>0</v>
      </c>
      <c r="K79" s="37">
        <v>0.808</v>
      </c>
      <c r="L79" s="37">
        <v>0</v>
      </c>
      <c r="M79" s="37">
        <v>60.35</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0.989</v>
      </c>
      <c r="E81" s="37">
        <v>0</v>
      </c>
      <c r="F81" s="37">
        <v>95.953</v>
      </c>
      <c r="G81" s="37">
        <v>0.566</v>
      </c>
      <c r="H81" s="37">
        <v>0</v>
      </c>
      <c r="I81" s="37">
        <v>1.046</v>
      </c>
      <c r="J81" s="37">
        <v>0</v>
      </c>
      <c r="K81" s="37">
        <v>0.981</v>
      </c>
      <c r="L81" s="37">
        <v>0</v>
      </c>
      <c r="M81" s="37">
        <v>64.292</v>
      </c>
    </row>
    <row r="82" spans="1:13" ht="12.75">
      <c r="A82" s="35" t="s">
        <v>392</v>
      </c>
      <c r="B82" s="31">
        <v>8</v>
      </c>
      <c r="C82" s="32" t="s">
        <v>393</v>
      </c>
      <c r="D82" s="37">
        <v>0</v>
      </c>
      <c r="E82" s="37">
        <v>0</v>
      </c>
      <c r="F82" s="37">
        <v>0</v>
      </c>
      <c r="G82" s="37">
        <v>0</v>
      </c>
      <c r="H82" s="37">
        <v>0</v>
      </c>
      <c r="I82" s="37">
        <v>0</v>
      </c>
      <c r="J82" s="37">
        <v>0</v>
      </c>
      <c r="K82" s="37">
        <v>0</v>
      </c>
      <c r="L82" s="37">
        <v>0</v>
      </c>
      <c r="M82" s="37">
        <v>0</v>
      </c>
    </row>
    <row r="83" spans="1:13" ht="12.75">
      <c r="A83" s="35" t="s">
        <v>394</v>
      </c>
      <c r="B83" s="31">
        <v>9</v>
      </c>
      <c r="C83" s="32" t="s">
        <v>395</v>
      </c>
      <c r="D83" s="37">
        <v>0.314</v>
      </c>
      <c r="E83" s="37">
        <v>0</v>
      </c>
      <c r="F83" s="37">
        <v>100</v>
      </c>
      <c r="G83" s="37">
        <v>5.769</v>
      </c>
      <c r="H83" s="37">
        <v>0</v>
      </c>
      <c r="I83" s="37">
        <v>0.306</v>
      </c>
      <c r="J83" s="37">
        <v>0</v>
      </c>
      <c r="K83" s="37">
        <v>0.323</v>
      </c>
      <c r="L83" s="37">
        <v>0</v>
      </c>
      <c r="M83" s="37">
        <v>68.916</v>
      </c>
    </row>
    <row r="84" spans="1:13" ht="27.75" customHeight="1">
      <c r="A84" s="35" t="s">
        <v>396</v>
      </c>
      <c r="B84" s="122" t="s">
        <v>397</v>
      </c>
      <c r="C84" s="122"/>
      <c r="D84" s="36">
        <f>SUM(D75:D83)</f>
        <v>10.647</v>
      </c>
      <c r="E84" s="36">
        <f>SUM(E75:E83)</f>
        <v>0</v>
      </c>
      <c r="F84" s="37">
        <v>91.449</v>
      </c>
      <c r="G84" s="36">
        <f aca="true" t="shared" si="11" ref="G84:L84">SUM(G75:G83)</f>
        <v>7.343</v>
      </c>
      <c r="H84" s="36">
        <f t="shared" si="11"/>
        <v>0</v>
      </c>
      <c r="I84" s="36">
        <f t="shared" si="11"/>
        <v>3.215</v>
      </c>
      <c r="J84" s="36">
        <f t="shared" si="11"/>
        <v>0</v>
      </c>
      <c r="K84" s="36">
        <f t="shared" si="11"/>
        <v>4.756</v>
      </c>
      <c r="L84" s="36">
        <f t="shared" si="11"/>
        <v>0</v>
      </c>
      <c r="M84" s="37">
        <v>58.371</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30</v>
      </c>
      <c r="G92" s="37">
        <v>0</v>
      </c>
      <c r="H92" s="37">
        <v>0</v>
      </c>
      <c r="I92" s="37">
        <v>0</v>
      </c>
      <c r="J92" s="37">
        <v>0</v>
      </c>
      <c r="K92" s="37">
        <v>0.037</v>
      </c>
      <c r="L92" s="37">
        <v>0</v>
      </c>
      <c r="M92" s="37">
        <v>0</v>
      </c>
    </row>
    <row r="93" spans="1:13" ht="18" customHeight="1">
      <c r="A93" s="35" t="s">
        <v>413</v>
      </c>
      <c r="B93" s="121" t="s">
        <v>414</v>
      </c>
      <c r="C93" s="121"/>
      <c r="D93" s="36">
        <f>SUM(D86:D92)</f>
        <v>0</v>
      </c>
      <c r="E93" s="36">
        <f>SUM(E86:E92)</f>
        <v>0</v>
      </c>
      <c r="F93" s="37">
        <v>30</v>
      </c>
      <c r="G93" s="36">
        <f aca="true" t="shared" si="12" ref="G93:L93">SUM(G86:G92)</f>
        <v>0</v>
      </c>
      <c r="H93" s="36">
        <f t="shared" si="12"/>
        <v>0</v>
      </c>
      <c r="I93" s="36">
        <f t="shared" si="12"/>
        <v>0</v>
      </c>
      <c r="J93" s="36">
        <f t="shared" si="12"/>
        <v>0</v>
      </c>
      <c r="K93" s="36">
        <f t="shared" si="12"/>
        <v>0.037</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v>
      </c>
      <c r="E95" s="37">
        <v>0</v>
      </c>
      <c r="F95" s="37">
        <v>30</v>
      </c>
      <c r="G95" s="37">
        <v>0</v>
      </c>
      <c r="H95" s="37">
        <v>0</v>
      </c>
      <c r="I95" s="37">
        <v>0</v>
      </c>
      <c r="J95" s="37">
        <v>0</v>
      </c>
      <c r="K95" s="37">
        <v>0</v>
      </c>
      <c r="L95" s="37">
        <v>0</v>
      </c>
      <c r="M95" s="37">
        <v>0</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0.108</v>
      </c>
      <c r="L98" s="37">
        <v>0</v>
      </c>
      <c r="M98" s="37">
        <v>77.856</v>
      </c>
    </row>
    <row r="99" spans="1:13" ht="19.5" customHeight="1">
      <c r="A99" s="35" t="s">
        <v>424</v>
      </c>
      <c r="B99" s="120" t="s">
        <v>425</v>
      </c>
      <c r="C99" s="120"/>
      <c r="D99" s="36">
        <f>SUM(D95:D98)</f>
        <v>0</v>
      </c>
      <c r="E99" s="36">
        <f>SUM(E95:E98)</f>
        <v>0</v>
      </c>
      <c r="F99" s="37">
        <v>30</v>
      </c>
      <c r="G99" s="36">
        <f aca="true" t="shared" si="13" ref="G99:L99">SUM(G95:G98)</f>
        <v>0</v>
      </c>
      <c r="H99" s="36">
        <f t="shared" si="13"/>
        <v>0</v>
      </c>
      <c r="I99" s="36">
        <f t="shared" si="13"/>
        <v>0</v>
      </c>
      <c r="J99" s="36">
        <f t="shared" si="13"/>
        <v>0</v>
      </c>
      <c r="K99" s="36">
        <f t="shared" si="13"/>
        <v>0.108</v>
      </c>
      <c r="L99" s="36">
        <f t="shared" si="13"/>
        <v>0</v>
      </c>
      <c r="M99" s="37">
        <v>19.451</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0.424</v>
      </c>
      <c r="E106" s="37">
        <v>0</v>
      </c>
      <c r="F106" s="37">
        <v>100</v>
      </c>
      <c r="G106" s="37">
        <v>0.292</v>
      </c>
      <c r="H106" s="37">
        <v>0</v>
      </c>
      <c r="I106" s="37">
        <v>0.539</v>
      </c>
      <c r="J106" s="37">
        <v>0</v>
      </c>
      <c r="K106" s="37">
        <v>1.551</v>
      </c>
      <c r="L106" s="37">
        <v>0</v>
      </c>
      <c r="M106" s="37">
        <v>82.869</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0.424</v>
      </c>
      <c r="E108" s="36">
        <f>SUM(E106:E107)</f>
        <v>0</v>
      </c>
      <c r="F108" s="37">
        <v>100</v>
      </c>
      <c r="G108" s="36">
        <f aca="true" t="shared" si="15" ref="G108:L108">SUM(G106:G107)</f>
        <v>0.292</v>
      </c>
      <c r="H108" s="36">
        <f t="shared" si="15"/>
        <v>0</v>
      </c>
      <c r="I108" s="36">
        <f t="shared" si="15"/>
        <v>0.539</v>
      </c>
      <c r="J108" s="36">
        <f t="shared" si="15"/>
        <v>0</v>
      </c>
      <c r="K108" s="36">
        <f t="shared" si="15"/>
        <v>1.551</v>
      </c>
      <c r="L108" s="36">
        <f t="shared" si="15"/>
        <v>0</v>
      </c>
      <c r="M108" s="37">
        <v>82.869</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5.911</v>
      </c>
      <c r="E110" s="37">
        <v>0</v>
      </c>
      <c r="F110" s="37">
        <v>82.005</v>
      </c>
      <c r="G110" s="37">
        <v>4.065</v>
      </c>
      <c r="H110" s="37">
        <v>0</v>
      </c>
      <c r="I110" s="37">
        <v>3.735</v>
      </c>
      <c r="J110" s="37">
        <v>0</v>
      </c>
      <c r="K110" s="37">
        <v>9.933</v>
      </c>
      <c r="L110" s="37">
        <v>0</v>
      </c>
      <c r="M110" s="37">
        <v>87.95</v>
      </c>
    </row>
    <row r="111" spans="1:13" ht="31.5" customHeight="1">
      <c r="A111" s="35" t="s">
        <v>445</v>
      </c>
      <c r="B111" s="121" t="s">
        <v>446</v>
      </c>
      <c r="C111" s="121"/>
      <c r="D111" s="36">
        <f>D110</f>
        <v>5.911</v>
      </c>
      <c r="E111" s="36">
        <f>E110</f>
        <v>0</v>
      </c>
      <c r="F111" s="37">
        <v>82.005</v>
      </c>
      <c r="G111" s="36">
        <f aca="true" t="shared" si="16" ref="G111:L111">G110</f>
        <v>4.065</v>
      </c>
      <c r="H111" s="36">
        <f t="shared" si="16"/>
        <v>0</v>
      </c>
      <c r="I111" s="36">
        <f t="shared" si="16"/>
        <v>3.735</v>
      </c>
      <c r="J111" s="36">
        <f t="shared" si="16"/>
        <v>0</v>
      </c>
      <c r="K111" s="36">
        <f t="shared" si="16"/>
        <v>9.933</v>
      </c>
      <c r="L111" s="36">
        <f t="shared" si="16"/>
        <v>0</v>
      </c>
      <c r="M111" s="37">
        <v>87.95</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0.559</v>
      </c>
      <c r="E119" s="37">
        <v>0</v>
      </c>
      <c r="F119" s="37">
        <v>54.592</v>
      </c>
      <c r="G119" s="37">
        <v>0.232</v>
      </c>
      <c r="H119" s="37">
        <v>0</v>
      </c>
      <c r="I119" s="37">
        <v>0.372</v>
      </c>
      <c r="J119" s="37">
        <v>0</v>
      </c>
      <c r="K119" s="37">
        <v>0</v>
      </c>
      <c r="L119" s="37">
        <v>0</v>
      </c>
      <c r="M119" s="37">
        <v>0</v>
      </c>
    </row>
    <row r="120" spans="1:13" ht="12.75">
      <c r="A120" s="35" t="s">
        <v>460</v>
      </c>
      <c r="B120" s="38">
        <v>2</v>
      </c>
      <c r="C120" s="32" t="s">
        <v>461</v>
      </c>
      <c r="D120" s="37">
        <v>4.27</v>
      </c>
      <c r="E120" s="37">
        <v>0</v>
      </c>
      <c r="F120" s="37">
        <v>0</v>
      </c>
      <c r="G120" s="37">
        <v>2.571</v>
      </c>
      <c r="H120" s="37">
        <v>0</v>
      </c>
      <c r="I120" s="37">
        <v>4.783</v>
      </c>
      <c r="J120" s="37">
        <v>0</v>
      </c>
      <c r="K120" s="37">
        <v>0</v>
      </c>
      <c r="L120" s="37">
        <v>0</v>
      </c>
      <c r="M120" s="37">
        <v>0</v>
      </c>
    </row>
    <row r="121" spans="1:13" ht="12.75">
      <c r="A121" s="35" t="s">
        <v>462</v>
      </c>
      <c r="B121" s="38">
        <v>3</v>
      </c>
      <c r="C121" s="32" t="s">
        <v>463</v>
      </c>
      <c r="D121" s="37">
        <v>0</v>
      </c>
      <c r="E121" s="37">
        <v>0</v>
      </c>
      <c r="F121" s="37">
        <v>0</v>
      </c>
      <c r="G121" s="37">
        <v>0</v>
      </c>
      <c r="H121" s="37">
        <v>0</v>
      </c>
      <c r="I121" s="37">
        <v>0</v>
      </c>
      <c r="J121" s="37">
        <v>0</v>
      </c>
      <c r="K121" s="37">
        <v>0</v>
      </c>
      <c r="L121" s="37">
        <v>0</v>
      </c>
      <c r="M121" s="37">
        <v>0</v>
      </c>
    </row>
    <row r="122" spans="1:13" ht="27.75" customHeight="1">
      <c r="A122" s="35" t="s">
        <v>464</v>
      </c>
      <c r="B122" s="126" t="s">
        <v>465</v>
      </c>
      <c r="C122" s="126"/>
      <c r="D122" s="36">
        <f>SUM(D119:D121)</f>
        <v>4.829</v>
      </c>
      <c r="E122" s="36">
        <f>SUM(E119:E121)</f>
        <v>0</v>
      </c>
      <c r="F122" s="37">
        <v>6.324</v>
      </c>
      <c r="G122" s="36">
        <f aca="true" t="shared" si="19" ref="G122:L122">SUM(G119:G121)</f>
        <v>2.8030000000000004</v>
      </c>
      <c r="H122" s="36">
        <f t="shared" si="19"/>
        <v>0</v>
      </c>
      <c r="I122" s="36">
        <f t="shared" si="19"/>
        <v>5.155</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1.471</v>
      </c>
      <c r="E124" s="37">
        <v>0</v>
      </c>
      <c r="F124" s="37">
        <v>77.021</v>
      </c>
      <c r="G124" s="37">
        <v>0.986</v>
      </c>
      <c r="H124" s="37">
        <v>0</v>
      </c>
      <c r="I124" s="37">
        <v>1.78</v>
      </c>
      <c r="J124" s="37">
        <v>0</v>
      </c>
      <c r="K124" s="37">
        <v>2.514</v>
      </c>
      <c r="L124" s="37">
        <v>0</v>
      </c>
      <c r="M124" s="37">
        <v>98.95</v>
      </c>
    </row>
    <row r="125" spans="1:13" ht="18">
      <c r="A125" s="35" t="s">
        <v>469</v>
      </c>
      <c r="B125" s="31">
        <v>2</v>
      </c>
      <c r="C125" s="32" t="s">
        <v>470</v>
      </c>
      <c r="D125" s="37">
        <v>8.926</v>
      </c>
      <c r="E125" s="37">
        <v>0</v>
      </c>
      <c r="F125" s="37">
        <v>78.466</v>
      </c>
      <c r="G125" s="37">
        <v>12.251</v>
      </c>
      <c r="H125" s="37">
        <v>0</v>
      </c>
      <c r="I125" s="37">
        <v>11.471</v>
      </c>
      <c r="J125" s="37">
        <v>0</v>
      </c>
      <c r="K125" s="37">
        <v>14.485</v>
      </c>
      <c r="L125" s="37">
        <v>0</v>
      </c>
      <c r="M125" s="37">
        <v>99.283</v>
      </c>
    </row>
    <row r="126" spans="1:13" ht="18" customHeight="1">
      <c r="A126" s="35" t="s">
        <v>471</v>
      </c>
      <c r="B126" s="118" t="s">
        <v>472</v>
      </c>
      <c r="C126" s="118"/>
      <c r="D126" s="36">
        <f>SUM(D124:D125)</f>
        <v>10.397</v>
      </c>
      <c r="E126" s="36">
        <f>SUM(E124:E125)</f>
        <v>0</v>
      </c>
      <c r="F126" s="37">
        <v>78.256</v>
      </c>
      <c r="G126" s="36">
        <f aca="true" t="shared" si="20" ref="G126:L126">SUM(G124:G125)</f>
        <v>13.237</v>
      </c>
      <c r="H126" s="36">
        <f t="shared" si="20"/>
        <v>0</v>
      </c>
      <c r="I126" s="36">
        <f t="shared" si="20"/>
        <v>13.251</v>
      </c>
      <c r="J126" s="36">
        <f t="shared" si="20"/>
        <v>0</v>
      </c>
      <c r="K126" s="36">
        <f t="shared" si="20"/>
        <v>16.999</v>
      </c>
      <c r="L126" s="36">
        <f t="shared" si="20"/>
        <v>0</v>
      </c>
      <c r="M126" s="37">
        <v>99.233</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16.884</v>
      </c>
      <c r="E128" s="37">
        <v>0</v>
      </c>
      <c r="F128" s="37">
        <v>0</v>
      </c>
      <c r="G128" s="37">
        <v>11.601</v>
      </c>
      <c r="H128" s="37">
        <v>0</v>
      </c>
      <c r="I128" s="37">
        <v>21.425</v>
      </c>
      <c r="J128" s="37">
        <v>0</v>
      </c>
      <c r="K128" s="37">
        <v>0</v>
      </c>
      <c r="L128" s="37">
        <v>0</v>
      </c>
      <c r="M128" s="37">
        <v>0</v>
      </c>
    </row>
    <row r="129" spans="1:13" ht="17.25" customHeight="1">
      <c r="A129" s="35" t="s">
        <v>476</v>
      </c>
      <c r="B129" s="122" t="s">
        <v>477</v>
      </c>
      <c r="C129" s="122"/>
      <c r="D129" s="36">
        <f>D128</f>
        <v>16.884</v>
      </c>
      <c r="E129" s="36">
        <f>E128</f>
        <v>0</v>
      </c>
      <c r="F129" s="37">
        <v>0</v>
      </c>
      <c r="G129" s="36">
        <f aca="true" t="shared" si="21" ref="G129:L129">G128</f>
        <v>11.601</v>
      </c>
      <c r="H129" s="36">
        <f t="shared" si="21"/>
        <v>0</v>
      </c>
      <c r="I129" s="36">
        <f t="shared" si="21"/>
        <v>21.425</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8.754</v>
      </c>
      <c r="E131" s="37">
        <v>0</v>
      </c>
      <c r="F131" s="37">
        <v>63.073</v>
      </c>
      <c r="G131" s="37">
        <v>6.015</v>
      </c>
      <c r="H131" s="37">
        <v>0</v>
      </c>
      <c r="I131" s="37">
        <v>11.109</v>
      </c>
      <c r="J131" s="37">
        <v>0</v>
      </c>
      <c r="K131" s="37">
        <v>7.147</v>
      </c>
      <c r="L131" s="37">
        <v>0</v>
      </c>
      <c r="M131" s="37">
        <v>44.467</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8.754</v>
      </c>
      <c r="E133" s="36">
        <f>SUM(E131:E132)</f>
        <v>0</v>
      </c>
      <c r="F133" s="37">
        <v>63.073</v>
      </c>
      <c r="G133" s="36">
        <f aca="true" t="shared" si="22" ref="G133:L133">SUM(G131:G132)</f>
        <v>6.015</v>
      </c>
      <c r="H133" s="36">
        <f t="shared" si="22"/>
        <v>0</v>
      </c>
      <c r="I133" s="36">
        <f t="shared" si="22"/>
        <v>11.109</v>
      </c>
      <c r="J133" s="36">
        <f t="shared" si="22"/>
        <v>0</v>
      </c>
      <c r="K133" s="36">
        <f t="shared" si="22"/>
        <v>7.147</v>
      </c>
      <c r="L133" s="36">
        <f t="shared" si="22"/>
        <v>0</v>
      </c>
      <c r="M133" s="37">
        <v>44.467</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tabSelected="1" zoomScalePageLayoutView="0" workbookViewId="0" topLeftCell="A25">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Bonomelli</dc:creator>
  <cp:keywords/>
  <dc:description/>
  <cp:lastModifiedBy>Daniela Bonomelli</cp:lastModifiedBy>
  <dcterms:created xsi:type="dcterms:W3CDTF">2020-01-07T10:12:06Z</dcterms:created>
  <dcterms:modified xsi:type="dcterms:W3CDTF">2020-01-07T10:12:06Z</dcterms:modified>
  <cp:category/>
  <cp:version/>
  <cp:contentType/>
  <cp:contentStatus/>
</cp:coreProperties>
</file>